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0" yWindow="0" windowWidth="11472" windowHeight="914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CO34" i="10" l="1"/>
</calcChain>
</file>

<file path=xl/sharedStrings.xml><?xml version="1.0" encoding="utf-8"?>
<sst xmlns="http://schemas.openxmlformats.org/spreadsheetml/2006/main" count="1146" uniqueCount="605">
  <si>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</si>
  <si>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</si>
  <si>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</si>
  <si>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</si>
  <si>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</si>
  <si>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</si>
  <si>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</si>
  <si>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</si>
  <si>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</si>
  <si>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</si>
  <si>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</si>
  <si>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</si>
  <si>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</si>
  <si>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</si>
  <si>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</si>
  <si>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</si>
  <si>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</si>
  <si>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</si>
  <si>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</si>
  <si>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</si>
  <si>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</si>
  <si>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</si>
  <si>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</si>
  <si>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</si>
  <si>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</si>
  <si>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</si>
  <si>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</si>
  <si>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</si>
  <si>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</si>
  <si>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</si>
  <si>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</si>
  <si>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</si>
  <si>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</si>
  <si>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</si>
  <si>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</si>
  <si>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</si>
  <si>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</si>
  <si>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</si>
  <si>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</si>
  <si>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</si>
  <si>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</si>
  <si>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</si>
  <si>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</si>
  <si>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</si>
  <si>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</si>
  <si>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</si>
  <si>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</si>
  <si>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</si>
  <si>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</si>
  <si>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</si>
  <si>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</si>
  <si>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</si>
  <si>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</si>
  <si>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</si>
  <si>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</si>
  <si>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</si>
  <si>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</si>
  <si>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</si>
  <si>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</si>
  <si>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</si>
  <si>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</si>
  <si>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</si>
  <si>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</si>
  <si>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</si>
  <si>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</si>
  <si>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</si>
  <si>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</si>
  <si>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</si>
  <si>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</si>
  <si>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</si>
  <si>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</si>
  <si>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</si>
  <si>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</si>
  <si>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</si>
  <si>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</si>
  <si>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</si>
  <si>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</si>
  <si>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</si>
  <si>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</si>
  <si>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</si>
  <si>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</si>
  <si>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</si>
  <si>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</si>
  <si>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</si>
  <si>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</si>
  <si>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</si>
  <si>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</si>
  <si>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</si>
  <si>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</si>
  <si>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</si>
  <si>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</si>
  <si>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</si>
  <si>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</si>
  <si>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</si>
  <si>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</si>
  <si>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</si>
  <si>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</si>
  <si>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</si>
  <si>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寒川町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</si>
  <si>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</si>
  <si>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</si>
  <si>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</si>
  <si>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</si>
  <si>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</si>
  <si>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</si>
  <si>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</si>
  <si>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</si>
  <si>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</si>
  <si>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</si>
  <si>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</si>
  <si>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</si>
  <si>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</si>
  <si>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</si>
  <si>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</si>
  <si>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</si>
  <si>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</si>
  <si>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</si>
  <si>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</si>
  <si>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</si>
  <si>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</si>
  <si>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</si>
  <si>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</si>
  <si>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</si>
  <si>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</si>
  <si>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</si>
  <si>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</si>
  <si>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</si>
  <si>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</si>
  <si>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</si>
  <si>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</si>
  <si>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</si>
  <si>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</si>
  <si>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</si>
  <si>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</si>
  <si>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</si>
  <si>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</si>
  <si>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</si>
  <si>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</si>
  <si>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</si>
  <si>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</si>
  <si>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</si>
  <si>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</si>
  <si>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</si>
  <si>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</si>
  <si>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</si>
  <si>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</si>
  <si>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</si>
  <si>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</si>
  <si>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</si>
  <si>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</si>
  <si>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</si>
  <si>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</si>
  <si>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</si>
  <si>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</si>
  <si>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</si>
  <si>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</si>
  <si>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</si>
  <si>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</si>
  <si>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</si>
  <si>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</si>
  <si>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</si>
  <si>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</si>
  <si>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</si>
  <si>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</si>
  <si>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</si>
  <si>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</si>
  <si>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</si>
  <si>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</si>
  <si>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</si>
  <si>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</si>
  <si>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</si>
  <si>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</si>
  <si>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</si>
  <si>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</si>
  <si>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</si>
  <si>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</si>
  <si>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</si>
  <si>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</si>
  <si>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</si>
  <si>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</si>
  <si>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</si>
  <si>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</si>
  <si>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</si>
  <si>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</si>
  <si>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</si>
  <si>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</si>
  <si>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</si>
  <si>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</si>
  <si>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</si>
  <si>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</si>
  <si>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</si>
  <si>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</si>
  <si>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</si>
  <si>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</si>
  <si>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</si>
  <si>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</si>
  <si>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</si>
  <si>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</si>
  <si>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</si>
  <si>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</si>
  <si>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</si>
  <si>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</si>
  <si>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</si>
  <si>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</si>
  <si>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</si>
  <si>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</si>
  <si>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</si>
  <si>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</si>
  <si>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</si>
  <si>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</si>
  <si>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</si>
  <si>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</si>
  <si>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</si>
  <si>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神奈川県寒川町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</si>
  <si>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</si>
  <si>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</si>
  <si>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</si>
  <si>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</si>
  <si>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</si>
  <si>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</si>
  <si>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</si>
  <si>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</si>
  <si>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</si>
  <si>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</si>
  <si>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</si>
  <si>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</si>
  <si>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</si>
  <si>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</si>
  <si>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</si>
  <si>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</si>
  <si>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</si>
  <si>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</si>
  <si>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</si>
  <si>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</si>
  <si>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</si>
  <si>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</si>
  <si>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</si>
  <si>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</si>
  <si>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</si>
  <si>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</si>
  <si>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</si>
  <si>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</si>
  <si>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</si>
  <si>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</si>
  <si>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</si>
  <si>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</si>
  <si>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</si>
  <si>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</si>
  <si>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</si>
  <si>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</si>
  <si>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</si>
  <si>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</si>
  <si>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</si>
  <si>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</si>
  <si>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</si>
  <si>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</si>
  <si>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</si>
  <si>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</si>
  <si>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</si>
  <si>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</si>
  <si>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</si>
  <si>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</si>
  <si>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</si>
  <si>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</si>
  <si>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</si>
  <si>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</si>
  <si>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</si>
  <si>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</si>
  <si>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</si>
  <si>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</si>
  <si>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</si>
  <si>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</si>
  <si>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</si>
  <si>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</si>
  <si>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</si>
  <si>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</si>
  <si>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</si>
  <si>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</si>
  <si>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</si>
  <si>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</si>
  <si>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</si>
  <si>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</si>
  <si>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</si>
  <si>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</si>
  <si>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</si>
  <si>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</si>
  <si>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</si>
  <si>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</si>
  <si>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</si>
  <si>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</si>
  <si>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</si>
  <si>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</si>
  <si>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</si>
  <si>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</si>
  <si>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</si>
  <si>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</si>
  <si>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</si>
  <si>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</si>
  <si>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</si>
  <si>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</si>
  <si>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</si>
  <si>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</si>
  <si>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</si>
  <si>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</si>
  <si>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</si>
  <si>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</si>
  <si>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</si>
  <si>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</si>
  <si>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</si>
  <si>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</si>
  <si>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</si>
  <si>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</si>
  <si>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</si>
  <si>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</si>
  <si>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</si>
  <si>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</si>
  <si>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</si>
  <si>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</si>
  <si>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</si>
  <si>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</si>
  <si>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</si>
  <si>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</si>
  <si>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</si>
  <si>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</si>
  <si>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</si>
  <si>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</si>
  <si>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</si>
  <si>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</si>
  <si>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</si>
  <si>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</si>
  <si>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</si>
  <si>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</si>
  <si>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</si>
  <si>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</si>
  <si>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</si>
  <si>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</si>
  <si>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</si>
  <si>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</si>
  <si>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</si>
  <si>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</si>
  <si>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</si>
  <si>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</si>
  <si>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</si>
  <si>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</si>
  <si>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</si>
  <si>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</si>
  <si>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</si>
  <si>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</si>
  <si>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</si>
  <si>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</si>
  <si>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</si>
  <si>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</si>
  <si>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</si>
  <si>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</si>
  <si>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</si>
  <si>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</si>
  <si>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</si>
  <si>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</si>
  <si>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</si>
  <si>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</si>
  <si>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</si>
  <si>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</si>
  <si>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</si>
  <si>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</si>
  <si>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</si>
  <si>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</si>
  <si>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</si>
  <si>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神奈川県寒川町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</si>
  <si>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</si>
  <si>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</si>
  <si>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</si>
  <si>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</si>
  <si>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</si>
  <si>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</si>
  <si>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</si>
  <si>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</si>
  <si>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</si>
  <si>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</si>
  <si>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</si>
  <si>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</si>
  <si>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</si>
  <si>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</si>
  <si>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</si>
  <si>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</si>
  <si>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</si>
  <si>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</si>
  <si>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</si>
  <si>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</si>
  <si>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</si>
  <si>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</si>
  <si>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</si>
  <si>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</si>
  <si>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</si>
  <si>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</si>
  <si>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</si>
  <si>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</si>
  <si>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</si>
  <si>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</si>
  <si>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</si>
  <si>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</si>
  <si>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</si>
  <si>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</si>
  <si>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</si>
  <si>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</si>
  <si>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</si>
  <si>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</si>
  <si>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</si>
  <si>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</si>
  <si>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</si>
  <si>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</si>
  <si>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</si>
  <si>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</si>
  <si>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</si>
  <si>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</si>
  <si>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</si>
  <si>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</si>
  <si>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</si>
  <si>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</si>
  <si>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</si>
  <si>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</si>
  <si>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</si>
  <si>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</si>
  <si>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</si>
  <si>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</si>
  <si>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</si>
  <si>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</si>
  <si>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</si>
  <si>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</si>
  <si>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</si>
  <si>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</si>
  <si>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</si>
  <si>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</si>
  <si>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</si>
  <si>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</si>
  <si>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</si>
  <si>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</si>
  <si>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</si>
  <si>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</si>
  <si>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</si>
  <si>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</si>
  <si>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</si>
  <si>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</si>
  <si>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</si>
  <si>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</si>
  <si>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</si>
  <si>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</si>
  <si>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</si>
  <si>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</si>
  <si>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</si>
  <si>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</si>
  <si>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</si>
  <si>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</si>
  <si>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</si>
  <si>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</si>
  <si>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</si>
  <si>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</si>
  <si>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</si>
  <si>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</si>
  <si>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</si>
  <si>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</si>
  <si>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</si>
  <si>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</si>
  <si>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</si>
  <si>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</si>
  <si>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</si>
  <si>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</si>
  <si>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</si>
  <si>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</si>
  <si>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</si>
  <si>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</si>
  <si>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</si>
  <si>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</si>
  <si>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</si>
  <si>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</si>
  <si>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</si>
  <si>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</si>
  <si>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</si>
  <si>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</si>
  <si>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</si>
  <si>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</si>
  <si>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</si>
  <si>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</si>
  <si>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</si>
  <si>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</si>
  <si>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</si>
  <si>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</si>
  <si>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</si>
  <si>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</si>
  <si>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</si>
  <si>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</si>
  <si>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</si>
  <si>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</si>
  <si>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</si>
  <si>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</si>
  <si>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</si>
  <si>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</si>
  <si>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</si>
  <si>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</si>
  <si>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</si>
  <si>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</si>
  <si>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</si>
  <si>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</si>
  <si>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</si>
  <si>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</si>
  <si>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</si>
  <si>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</si>
  <si>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</si>
  <si>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</si>
  <si>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</si>
  <si>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</si>
  <si>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</si>
  <si>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</si>
  <si>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</si>
  <si>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</si>
  <si>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</si>
  <si>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</si>
  <si>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</si>
  <si>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</si>
  <si>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</si>
  <si>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</si>
  <si>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</si>
  <si>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</si>
  <si>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</si>
  <si>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</si>
  <si>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</si>
  <si>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</si>
  <si>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</si>
  <si>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</si>
  <si>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</si>
  <si>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</si>
  <si>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</si>
  <si>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</si>
  <si>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</si>
  <si>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</si>
  <si>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</si>
  <si>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</si>
  <si>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</si>
  <si>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</si>
  <si>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</si>
  <si>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</si>
  <si>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</si>
  <si>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</si>
  <si>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</si>
  <si>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</si>
  <si>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</si>
  <si>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</si>
  <si>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</si>
  <si>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</si>
  <si>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</si>
  <si>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</si>
  <si>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</si>
  <si>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</si>
  <si>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</si>
  <si>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</si>
  <si>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</si>
  <si>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</si>
  <si>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</si>
  <si>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</si>
  <si>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</si>
  <si>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</si>
  <si>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</si>
  <si>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</si>
  <si>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</si>
  <si>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</si>
  <si>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</si>
  <si>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</si>
  <si>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</si>
  <si>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</si>
  <si>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</si>
  <si>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介護保険事業特別会計</t>
  </si>
  <si>
    <t>国民健康保険事業特別会計</t>
  </si>
  <si>
    <t>下水道事業特別会計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</si>
  <si>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</si>
  <si>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</si>
  <si>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</si>
  <si>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</si>
  <si>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</si>
  <si>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</si>
  <si>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</si>
  <si>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</si>
  <si>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</si>
  <si>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東海道新幹線新駅整備基金</t>
    <phoneticPr fontId="5"/>
  </si>
  <si>
    <t>まちづくり基金</t>
    <phoneticPr fontId="5"/>
  </si>
  <si>
    <t>緑化基金</t>
    <phoneticPr fontId="5"/>
  </si>
  <si>
    <t>国際交流基金</t>
    <phoneticPr fontId="5"/>
  </si>
  <si>
    <t>都市基盤整備事業基金</t>
    <phoneticPr fontId="5"/>
  </si>
  <si>
    <t>-</t>
    <phoneticPr fontId="2"/>
  </si>
  <si>
    <t>神奈川県市町村職員退職手当組合</t>
  </si>
  <si>
    <t>神奈川県市町村情報システム共同事業組合</t>
  </si>
  <si>
    <t>神奈川県後期高齢者医療広域連合（一般会計）</t>
    <rPh sb="16" eb="18">
      <t>イッパン</t>
    </rPh>
    <rPh sb="18" eb="20">
      <t>カイケイ</t>
    </rPh>
    <phoneticPr fontId="2"/>
  </si>
  <si>
    <t>神奈川県後期高齢者医療広域連合（特別会計）</t>
    <rPh sb="16" eb="18">
      <t>トクベツ</t>
    </rPh>
    <phoneticPr fontId="2"/>
  </si>
  <si>
    <t>寒川町土地開発公社</t>
    <rPh sb="0" eb="3">
      <t>サムカワマチ</t>
    </rPh>
    <rPh sb="3" eb="7">
      <t>トチカイハツ</t>
    </rPh>
    <rPh sb="7" eb="9">
      <t>コウシャ</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</si>
  <si>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</si>
  <si>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</si>
  <si>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</si>
  <si>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</si>
  <si>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</si>
  <si>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</si>
  <si>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</si>
  <si>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</si>
  <si>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</si>
  <si>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</si>
  <si>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</si>
  <si>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将来負担額よりも充当可能基金額等が大きいことから、将来負担比率の算出はできない。（負の数値となるため、「-」と表記しています。）
そのため、類似団体と比較しても、大幅に低い水準で推移している。
一方で、有形固定資産減価償却率は毎年度増加しており、公共施設の老朽化が進んでいることを示している。今後、高齢化及び人口減少が進み、社会保障費の増加と町税の減収が想定されるため、長期的な視点を持って、「寒川町公共施設等総合管理計画」に基づき、公共施設の更新、統廃合、複合化等を計画的に進めつつも、将来負担と公共施設の最適化のバランスを図っていく。</t>
    <rPh sb="0" eb="2">
      <t>ショウライ</t>
    </rPh>
    <rPh sb="2" eb="4">
      <t>フタン</t>
    </rPh>
    <rPh sb="4" eb="5">
      <t>ガク</t>
    </rPh>
    <rPh sb="8" eb="10">
      <t>ジュウトウ</t>
    </rPh>
    <rPh sb="10" eb="12">
      <t>カノウ</t>
    </rPh>
    <rPh sb="12" eb="14">
      <t>キキン</t>
    </rPh>
    <rPh sb="14" eb="15">
      <t>ガク</t>
    </rPh>
    <rPh sb="15" eb="16">
      <t>トウ</t>
    </rPh>
    <rPh sb="17" eb="18">
      <t>オオ</t>
    </rPh>
    <rPh sb="25" eb="31">
      <t>ショウライフタンヒリツ</t>
    </rPh>
    <rPh sb="32" eb="34">
      <t>サンシュツ</t>
    </rPh>
    <rPh sb="41" eb="42">
      <t>フ</t>
    </rPh>
    <rPh sb="43" eb="45">
      <t>スウチ</t>
    </rPh>
    <rPh sb="55" eb="57">
      <t>ヒョウキ</t>
    </rPh>
    <rPh sb="70" eb="74">
      <t>ルイジダンタイ</t>
    </rPh>
    <rPh sb="75" eb="77">
      <t>ヒカク</t>
    </rPh>
    <rPh sb="81" eb="83">
      <t>オオハバ</t>
    </rPh>
    <rPh sb="84" eb="85">
      <t>ヒク</t>
    </rPh>
    <rPh sb="86" eb="88">
      <t>スイジュン</t>
    </rPh>
    <rPh sb="89" eb="91">
      <t>スイイ</t>
    </rPh>
    <rPh sb="97" eb="99">
      <t>イッポウ</t>
    </rPh>
    <rPh sb="101" eb="103">
      <t>ユウケイ</t>
    </rPh>
    <rPh sb="103" eb="105">
      <t>コテイ</t>
    </rPh>
    <rPh sb="105" eb="107">
      <t>シサン</t>
    </rPh>
    <rPh sb="107" eb="112">
      <t>ゲンカショウキャクリツ</t>
    </rPh>
    <rPh sb="113" eb="116">
      <t>マイネンド</t>
    </rPh>
    <rPh sb="116" eb="118">
      <t>ゾウカ</t>
    </rPh>
    <rPh sb="123" eb="125">
      <t>コウキョウ</t>
    </rPh>
    <rPh sb="125" eb="127">
      <t>シセツ</t>
    </rPh>
    <rPh sb="128" eb="131">
      <t>ロウキュウカ</t>
    </rPh>
    <rPh sb="132" eb="133">
      <t>スス</t>
    </rPh>
    <rPh sb="140" eb="141">
      <t>シメ</t>
    </rPh>
    <rPh sb="234" eb="236">
      <t>ケイカク</t>
    </rPh>
    <rPh sb="236" eb="237">
      <t>テキ</t>
    </rPh>
    <rPh sb="238" eb="239">
      <t>スス</t>
    </rPh>
    <rPh sb="244" eb="246">
      <t>ショウライ</t>
    </rPh>
    <rPh sb="246" eb="248">
      <t>フタン</t>
    </rPh>
    <rPh sb="249" eb="251">
      <t>コウキョウ</t>
    </rPh>
    <rPh sb="251" eb="253">
      <t>シセツ</t>
    </rPh>
    <rPh sb="254" eb="256">
      <t>サイテキ</t>
    </rPh>
    <rPh sb="256" eb="257">
      <t>カ</t>
    </rPh>
    <rPh sb="263" eb="264">
      <t>ハカ</t>
    </rPh>
    <phoneticPr fontId="5"/>
  </si>
  <si>
    <t>将来負担額よりも充当可能基金額等が大きいことから、将来負担比率の算出はできない。（負の数値となるため、「-」と表記しています。）
そのため、類似団体と比較しても、大幅に低い水準で推移している。
令和3年度実質公債費比率については、公債費の元利償還金の増加及び標準財政規模の減少等により、前年度から0.1ポイントの増となっている。
今後は、「寒川町公共施設等総合管理計画」に基づく公共施設の更新、統廃合、複合化等により、元利償還金や地方債現在残額が増となる可能性があるため、適正水準の確保に努めていく。</t>
    <rPh sb="127" eb="128">
      <t>オヨ</t>
    </rPh>
    <rPh sb="136" eb="138">
      <t>ゲンショウ</t>
    </rPh>
    <rPh sb="138" eb="13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</si>
</sst>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6661-4B59-94C2-7D8A3CD856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26796</c:v>
                </c:pt>
                <c:pt idx="1">
                  <c:v>18293</c:v>
                </c:pt>
                <c:pt idx="2">
                  <c:v>19704</c:v>
                </c:pt>
                <c:pt idx="3">
                  <c:v>38293</c:v>
                </c:pt>
                <c:pt idx="4">
                  <c:v>24767</c:v>
                </c:pt>
              </c:numCache>
            </c:numRef>
          </c:val>
          <c:smooth val="0"/>
          <c:extLst>
            <c:ext xmlns:c16="http://schemas.microsoft.com/office/drawing/2014/chart" uri="{C3380CC4-5D6E-409C-BE32-E72D297353CC}">
              <c16:uniqueId val="{00000001-6661-4B59-94C2-7D8A3CD856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12.74</c:v>
                </c:pt>
                <c:pt idx="1">
                  <c:v>11.73</c:v>
                </c:pt>
                <c:pt idx="2">
                  <c:v>11.55</c:v>
                </c:pt>
                <c:pt idx="3">
                  <c:v>10.07</c:v>
                </c:pt>
                <c:pt idx="4">
                  <c:v>22.76</c:v>
                </c:pt>
              </c:numCache>
            </c:numRef>
          </c:val>
          <c:extLst>
            <c:ext xmlns:c16="http://schemas.microsoft.com/office/drawing/2014/chart" uri="{C3380CC4-5D6E-409C-BE32-E72D297353CC}">
              <c16:uniqueId val="{00000000-5B37-48F5-ADD7-6D23D9090D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14.61</c:v>
                </c:pt>
                <c:pt idx="1">
                  <c:v>20.63</c:v>
                </c:pt>
                <c:pt idx="2">
                  <c:v>24.21</c:v>
                </c:pt>
                <c:pt idx="3">
                  <c:v>24.56</c:v>
                </c:pt>
                <c:pt idx="4">
                  <c:v>26.77</c:v>
                </c:pt>
              </c:numCache>
            </c:numRef>
          </c:val>
          <c:extLst>
            <c:ext xmlns:c16="http://schemas.microsoft.com/office/drawing/2014/chart" uri="{C3380CC4-5D6E-409C-BE32-E72D297353CC}">
              <c16:uniqueId val="{00000001-5B37-48F5-ADD7-6D23D9090D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c:v>
                </c:pt>
                <c:pt idx="1">
                  <c:v>5.58</c:v>
                </c:pt>
                <c:pt idx="2">
                  <c:v>3.42</c:v>
                </c:pt>
                <c:pt idx="3">
                  <c:v>0.74</c:v>
                </c:pt>
                <c:pt idx="4">
                  <c:v>13.65</c:v>
                </c:pt>
              </c:numCache>
            </c:numRef>
          </c:val>
          <c:smooth val="0"/>
          <c:extLst>
            <c:ext xmlns:c16="http://schemas.microsoft.com/office/drawing/2014/chart" uri="{C3380CC4-5D6E-409C-BE32-E72D297353CC}">
              <c16:uniqueId val="{00000002-5B37-48F5-ADD7-6D23D9090D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91E-460C-92AD-4B6698D7F2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1E-460C-92AD-4B6698D7F2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91E-460C-92AD-4B6698D7F2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91E-460C-92AD-4B6698D7F24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91E-460C-92AD-4B6698D7F24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0.23</c:v>
                </c:pt>
                <c:pt idx="2">
                  <c:v>#N/A</c:v>
                </c:pt>
                <c:pt idx="3">
                  <c:v>0.24</c:v>
                </c:pt>
                <c:pt idx="4">
                  <c:v>#N/A</c:v>
                </c:pt>
                <c:pt idx="5">
                  <c:v>0.26</c:v>
                </c:pt>
                <c:pt idx="6">
                  <c:v>#N/A</c:v>
                </c:pt>
                <c:pt idx="7">
                  <c:v>0.28000000000000003</c:v>
                </c:pt>
                <c:pt idx="8">
                  <c:v>#N/A</c:v>
                </c:pt>
                <c:pt idx="9">
                  <c:v>0.62</c:v>
                </c:pt>
              </c:numCache>
            </c:numRef>
          </c:val>
          <c:extLst>
            <c:ext xmlns:c16="http://schemas.microsoft.com/office/drawing/2014/chart" uri="{C3380CC4-5D6E-409C-BE32-E72D297353CC}">
              <c16:uniqueId val="{00000005-091E-460C-92AD-4B6698D7F24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0.96</c:v>
                </c:pt>
                <c:pt idx="2">
                  <c:v>#N/A</c:v>
                </c:pt>
                <c:pt idx="3">
                  <c:v>1.33</c:v>
                </c:pt>
                <c:pt idx="4">
                  <c:v>#N/A</c:v>
                </c:pt>
                <c:pt idx="5">
                  <c:v>1.1000000000000001</c:v>
                </c:pt>
                <c:pt idx="6">
                  <c:v>#N/A</c:v>
                </c:pt>
                <c:pt idx="7">
                  <c:v>1.26</c:v>
                </c:pt>
                <c:pt idx="8">
                  <c:v>#N/A</c:v>
                </c:pt>
                <c:pt idx="9">
                  <c:v>1.24</c:v>
                </c:pt>
              </c:numCache>
            </c:numRef>
          </c:val>
          <c:extLst>
            <c:ext xmlns:c16="http://schemas.microsoft.com/office/drawing/2014/chart" uri="{C3380CC4-5D6E-409C-BE32-E72D297353CC}">
              <c16:uniqueId val="{00000006-091E-460C-92AD-4B6698D7F24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1.56</c:v>
                </c:pt>
                <c:pt idx="2">
                  <c:v>#N/A</c:v>
                </c:pt>
                <c:pt idx="3">
                  <c:v>1.4</c:v>
                </c:pt>
                <c:pt idx="4">
                  <c:v>#N/A</c:v>
                </c:pt>
                <c:pt idx="5">
                  <c:v>0.61</c:v>
                </c:pt>
                <c:pt idx="6">
                  <c:v>#N/A</c:v>
                </c:pt>
                <c:pt idx="7">
                  <c:v>2.0499999999999998</c:v>
                </c:pt>
                <c:pt idx="8">
                  <c:v>#N/A</c:v>
                </c:pt>
                <c:pt idx="9">
                  <c:v>1.89</c:v>
                </c:pt>
              </c:numCache>
            </c:numRef>
          </c:val>
          <c:extLst>
            <c:ext xmlns:c16="http://schemas.microsoft.com/office/drawing/2014/chart" uri="{C3380CC4-5D6E-409C-BE32-E72D297353CC}">
              <c16:uniqueId val="{00000007-091E-460C-92AD-4B6698D7F24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2.02</c:v>
                </c:pt>
                <c:pt idx="2">
                  <c:v>#N/A</c:v>
                </c:pt>
                <c:pt idx="3">
                  <c:v>2.6</c:v>
                </c:pt>
                <c:pt idx="4">
                  <c:v>#N/A</c:v>
                </c:pt>
                <c:pt idx="5">
                  <c:v>3.26</c:v>
                </c:pt>
                <c:pt idx="6">
                  <c:v>#N/A</c:v>
                </c:pt>
                <c:pt idx="7">
                  <c:v>3.65</c:v>
                </c:pt>
                <c:pt idx="8">
                  <c:v>#N/A</c:v>
                </c:pt>
                <c:pt idx="9">
                  <c:v>2.6</c:v>
                </c:pt>
              </c:numCache>
            </c:numRef>
          </c:val>
          <c:extLst>
            <c:ext xmlns:c16="http://schemas.microsoft.com/office/drawing/2014/chart" uri="{C3380CC4-5D6E-409C-BE32-E72D297353CC}">
              <c16:uniqueId val="{00000008-091E-460C-92AD-4B6698D7F2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12.74</c:v>
                </c:pt>
                <c:pt idx="2">
                  <c:v>#N/A</c:v>
                </c:pt>
                <c:pt idx="3">
                  <c:v>11.73</c:v>
                </c:pt>
                <c:pt idx="4">
                  <c:v>#N/A</c:v>
                </c:pt>
                <c:pt idx="5">
                  <c:v>11.55</c:v>
                </c:pt>
                <c:pt idx="6">
                  <c:v>#N/A</c:v>
                </c:pt>
                <c:pt idx="7">
                  <c:v>10.07</c:v>
                </c:pt>
                <c:pt idx="8">
                  <c:v>#N/A</c:v>
                </c:pt>
                <c:pt idx="9">
                  <c:v>22.76</c:v>
                </c:pt>
              </c:numCache>
            </c:numRef>
          </c:val>
          <c:extLst>
            <c:ext xmlns:c16="http://schemas.microsoft.com/office/drawing/2014/chart" uri="{C3380CC4-5D6E-409C-BE32-E72D297353CC}">
              <c16:uniqueId val="{00000009-091E-460C-92AD-4B6698D7F2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1290</c:v>
                </c:pt>
                <c:pt idx="5">
                  <c:v>1193</c:v>
                </c:pt>
                <c:pt idx="8">
                  <c:v>1034</c:v>
                </c:pt>
                <c:pt idx="11">
                  <c:v>1127</c:v>
                </c:pt>
                <c:pt idx="14">
                  <c:v>1073</c:v>
                </c:pt>
              </c:numCache>
            </c:numRef>
          </c:val>
          <c:extLst>
            <c:ext xmlns:c16="http://schemas.microsoft.com/office/drawing/2014/chart" uri="{C3380CC4-5D6E-409C-BE32-E72D297353CC}">
              <c16:uniqueId val="{00000000-A3B5-4687-9D7C-D94D69F277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B5-4687-9D7C-D94D69F277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99</c:v>
                </c:pt>
                <c:pt idx="3">
                  <c:v>99</c:v>
                </c:pt>
                <c:pt idx="6">
                  <c:v>99</c:v>
                </c:pt>
                <c:pt idx="9">
                  <c:v>99</c:v>
                </c:pt>
                <c:pt idx="12">
                  <c:v>99</c:v>
                </c:pt>
              </c:numCache>
            </c:numRef>
          </c:val>
          <c:extLst>
            <c:ext xmlns:c16="http://schemas.microsoft.com/office/drawing/2014/chart" uri="{C3380CC4-5D6E-409C-BE32-E72D297353CC}">
              <c16:uniqueId val="{00000002-A3B5-4687-9D7C-D94D69F277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B5-4687-9D7C-D94D69F277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293</c:v>
                </c:pt>
                <c:pt idx="3">
                  <c:v>250</c:v>
                </c:pt>
                <c:pt idx="6">
                  <c:v>248</c:v>
                </c:pt>
                <c:pt idx="9">
                  <c:v>202</c:v>
                </c:pt>
                <c:pt idx="12">
                  <c:v>195</c:v>
                </c:pt>
              </c:numCache>
            </c:numRef>
          </c:val>
          <c:extLst>
            <c:ext xmlns:c16="http://schemas.microsoft.com/office/drawing/2014/chart" uri="{C3380CC4-5D6E-409C-BE32-E72D297353CC}">
              <c16:uniqueId val="{00000004-A3B5-4687-9D7C-D94D69F277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B5-4687-9D7C-D94D69F277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B5-4687-9D7C-D94D69F277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1135</c:v>
                </c:pt>
                <c:pt idx="3">
                  <c:v>1139</c:v>
                </c:pt>
                <c:pt idx="6">
                  <c:v>980</c:v>
                </c:pt>
                <c:pt idx="9">
                  <c:v>1032</c:v>
                </c:pt>
                <c:pt idx="12">
                  <c:v>1099</c:v>
                </c:pt>
              </c:numCache>
            </c:numRef>
          </c:val>
          <c:extLst>
            <c:ext xmlns:c16="http://schemas.microsoft.com/office/drawing/2014/chart" uri="{C3380CC4-5D6E-409C-BE32-E72D297353CC}">
              <c16:uniqueId val="{00000007-A3B5-4687-9D7C-D94D69F277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237</c:v>
                </c:pt>
                <c:pt idx="2">
                  <c:v>#N/A</c:v>
                </c:pt>
                <c:pt idx="3">
                  <c:v>#N/A</c:v>
                </c:pt>
                <c:pt idx="4">
                  <c:v>295</c:v>
                </c:pt>
                <c:pt idx="5">
                  <c:v>#N/A</c:v>
                </c:pt>
                <c:pt idx="6">
                  <c:v>#N/A</c:v>
                </c:pt>
                <c:pt idx="7">
                  <c:v>293</c:v>
                </c:pt>
                <c:pt idx="8">
                  <c:v>#N/A</c:v>
                </c:pt>
                <c:pt idx="9">
                  <c:v>#N/A</c:v>
                </c:pt>
                <c:pt idx="10">
                  <c:v>206</c:v>
                </c:pt>
                <c:pt idx="11">
                  <c:v>#N/A</c:v>
                </c:pt>
                <c:pt idx="12">
                  <c:v>#N/A</c:v>
                </c:pt>
                <c:pt idx="13">
                  <c:v>320</c:v>
                </c:pt>
                <c:pt idx="14">
                  <c:v>#N/A</c:v>
                </c:pt>
              </c:numCache>
            </c:numRef>
          </c:val>
          <c:smooth val="0"/>
          <c:extLst>
            <c:ext xmlns:c16="http://schemas.microsoft.com/office/drawing/2014/chart" uri="{C3380CC4-5D6E-409C-BE32-E72D297353CC}">
              <c16:uniqueId val="{00000008-A3B5-4687-9D7C-D94D69F277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7395</c:v>
                </c:pt>
                <c:pt idx="5">
                  <c:v>6777</c:v>
                </c:pt>
                <c:pt idx="8">
                  <c:v>6223</c:v>
                </c:pt>
                <c:pt idx="11">
                  <c:v>5643</c:v>
                </c:pt>
                <c:pt idx="14">
                  <c:v>5280</c:v>
                </c:pt>
              </c:numCache>
            </c:numRef>
          </c:val>
          <c:extLst>
            <c:ext xmlns:c16="http://schemas.microsoft.com/office/drawing/2014/chart" uri="{C3380CC4-5D6E-409C-BE32-E72D297353CC}">
              <c16:uniqueId val="{00000000-8415-4726-978C-BFD014EF6E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2371</c:v>
                </c:pt>
                <c:pt idx="5">
                  <c:v>2294</c:v>
                </c:pt>
                <c:pt idx="8">
                  <c:v>2325</c:v>
                </c:pt>
                <c:pt idx="11">
                  <c:v>2257</c:v>
                </c:pt>
                <c:pt idx="14">
                  <c:v>2122</c:v>
                </c:pt>
              </c:numCache>
            </c:numRef>
          </c:val>
          <c:extLst>
            <c:ext xmlns:c16="http://schemas.microsoft.com/office/drawing/2014/chart" uri="{C3380CC4-5D6E-409C-BE32-E72D297353CC}">
              <c16:uniqueId val="{00000001-8415-4726-978C-BFD014EF6E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4237</c:v>
                </c:pt>
                <c:pt idx="5">
                  <c:v>4612</c:v>
                </c:pt>
                <c:pt idx="8">
                  <c:v>4970</c:v>
                </c:pt>
                <c:pt idx="11">
                  <c:v>4963</c:v>
                </c:pt>
                <c:pt idx="14">
                  <c:v>5017</c:v>
                </c:pt>
              </c:numCache>
            </c:numRef>
          </c:val>
          <c:extLst>
            <c:ext xmlns:c16="http://schemas.microsoft.com/office/drawing/2014/chart" uri="{C3380CC4-5D6E-409C-BE32-E72D297353CC}">
              <c16:uniqueId val="{00000002-8415-4726-978C-BFD014EF6E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15-4726-978C-BFD014EF6E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15-4726-978C-BFD014EF6E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15-4726-978C-BFD014EF6E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1431</c:v>
                </c:pt>
                <c:pt idx="3">
                  <c:v>1171</c:v>
                </c:pt>
                <c:pt idx="6">
                  <c:v>1223</c:v>
                </c:pt>
                <c:pt idx="9">
                  <c:v>1103</c:v>
                </c:pt>
                <c:pt idx="12">
                  <c:v>720</c:v>
                </c:pt>
              </c:numCache>
            </c:numRef>
          </c:val>
          <c:extLst>
            <c:ext xmlns:c16="http://schemas.microsoft.com/office/drawing/2014/chart" uri="{C3380CC4-5D6E-409C-BE32-E72D297353CC}">
              <c16:uniqueId val="{00000006-8415-4726-978C-BFD014EF6E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415-4726-978C-BFD014EF6E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2935</c:v>
                </c:pt>
                <c:pt idx="3">
                  <c:v>2779</c:v>
                </c:pt>
                <c:pt idx="6">
                  <c:v>2686</c:v>
                </c:pt>
                <c:pt idx="9">
                  <c:v>2559</c:v>
                </c:pt>
                <c:pt idx="12">
                  <c:v>2489</c:v>
                </c:pt>
              </c:numCache>
            </c:numRef>
          </c:val>
          <c:extLst>
            <c:ext xmlns:c16="http://schemas.microsoft.com/office/drawing/2014/chart" uri="{C3380CC4-5D6E-409C-BE32-E72D297353CC}">
              <c16:uniqueId val="{00000008-8415-4726-978C-BFD014EF6E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809</c:v>
                </c:pt>
                <c:pt idx="3">
                  <c:v>717</c:v>
                </c:pt>
                <c:pt idx="6">
                  <c:v>1157</c:v>
                </c:pt>
                <c:pt idx="9">
                  <c:v>1013</c:v>
                </c:pt>
                <c:pt idx="12">
                  <c:v>919</c:v>
                </c:pt>
              </c:numCache>
            </c:numRef>
          </c:val>
          <c:extLst>
            <c:ext xmlns:c16="http://schemas.microsoft.com/office/drawing/2014/chart" uri="{C3380CC4-5D6E-409C-BE32-E72D297353CC}">
              <c16:uniqueId val="{00000009-8415-4726-978C-BFD014EF6E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8526</c:v>
                </c:pt>
                <c:pt idx="3">
                  <c:v>7901</c:v>
                </c:pt>
                <c:pt idx="6">
                  <c:v>7490</c:v>
                </c:pt>
                <c:pt idx="9">
                  <c:v>7523</c:v>
                </c:pt>
                <c:pt idx="12">
                  <c:v>6989</c:v>
                </c:pt>
              </c:numCache>
            </c:numRef>
          </c:val>
          <c:extLst>
            <c:ext xmlns:c16="http://schemas.microsoft.com/office/drawing/2014/chart" uri="{C3380CC4-5D6E-409C-BE32-E72D297353CC}">
              <c16:uniqueId val="{0000000A-8415-4726-978C-BFD014EF6E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15-4726-978C-BFD014EF6E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2257</c:v>
                </c:pt>
                <c:pt idx="1">
                  <c:v>2416</c:v>
                </c:pt>
                <c:pt idx="2">
                  <c:v>2541</c:v>
                </c:pt>
              </c:numCache>
            </c:numRef>
          </c:val>
          <c:extLst>
            <c:ext xmlns:c16="http://schemas.microsoft.com/office/drawing/2014/chart" uri="{C3380CC4-5D6E-409C-BE32-E72D297353CC}">
              <c16:uniqueId val="{00000000-C9D7-4CF9-87E1-04E50E0FB6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c:v>
                </c:pt>
                <c:pt idx="1">
                  <c:v>47</c:v>
                </c:pt>
                <c:pt idx="2">
                  <c:v>46</c:v>
                </c:pt>
              </c:numCache>
            </c:numRef>
          </c:val>
          <c:extLst>
            <c:ext xmlns:c16="http://schemas.microsoft.com/office/drawing/2014/chart" uri="{C3380CC4-5D6E-409C-BE32-E72D297353CC}">
              <c16:uniqueId val="{00000001-C9D7-4CF9-87E1-04E50E0FB6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1305</c:v>
                </c:pt>
                <c:pt idx="1">
                  <c:v>1314</c:v>
                </c:pt>
                <c:pt idx="2">
                  <c:v>1322</c:v>
                </c:pt>
              </c:numCache>
            </c:numRef>
          </c:val>
          <c:extLst>
            <c:ext xmlns:c16="http://schemas.microsoft.com/office/drawing/2014/chart" uri="{C3380CC4-5D6E-409C-BE32-E72D297353CC}">
              <c16:uniqueId val="{00000002-C9D7-4CF9-87E1-04E50E0FB6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{8B0A9FC7-4D76-44A0-AD0F-EBE944AA80B9}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5D4-4957-B985-8912E3E8EE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{C10F682C-CC25-44A5-AF0B-43BA207945EF}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D4-4957-B985-8912E3E8EE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{1C25E74B-7126-432F-A056-2FC29D3F33B7}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D4-4957-B985-8912E3E8EE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{831DD856-1A29-4921-9E44-E5AC29393ABF}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D4-4957-B985-8912E3E8EE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{6518CBA7-2D73-4760-AE65-FBA95872B08F}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D4-4957-B985-8912E3E8EE4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{2840EC9A-5D6C-4505-88BA-E9C86E6BE1CD}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5D4-4957-B985-8912E3E8EE4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{5DF85F4D-DE69-4B6F-BA46-952B6A1891E0}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5D4-4957-B985-8912E3E8EE4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{AE90DD66-3931-449B-9EC7-6534386D1C70}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5D4-4957-B985-8912E3E8EE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{7A42C9A4-CEF8-4EC7-B63F-D3FB28709292}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5D4-4957-B985-8912E3E8EE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65.099999999999994</c:v>
                </c:pt>
                <c:pt idx="16">
                  <c:v>66.400000000000006</c:v>
                </c:pt>
                <c:pt idx="24">
                  <c:v>68</c:v>
                </c:pt>
                <c:pt idx="32">
                  <c:v>69.400000000000006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5D4-4957-B985-8912E3E8EE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{5A03EA00-7BE5-4E83-BD67-FECA7CFBDF40}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5D4-4957-B985-8912E3E8EE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{14027DBE-ECB3-4401-9A18-0D05086F6950}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D4-4957-B985-8912E3E8EE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{B814800D-84E6-4A4C-87E4-3ACAABC700F2}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D4-4957-B985-8912E3E8EE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{6F5B47B5-FE02-4193-92FA-DF28056C26DC}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D4-4957-B985-8912E3E8EE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{3BB56902-79C8-49A3-AB62-D050E54DE4D9}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D4-4957-B985-8912E3E8EE4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{C948A37C-0F90-457B-BB08-BBC58E6E2B70}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5D4-4957-B985-8912E3E8EE4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{41056921-92C7-41DF-A80E-5ECD8603D651}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5D4-4957-B985-8912E3E8EE4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{C241643D-A40C-4739-9804-D77431834B15}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5D4-4957-B985-8912E3E8EE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{49A37CDA-4BC0-47F3-BCCA-FCBE0A10E5CF}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5D4-4957-B985-8912E3E8EE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85D4-4957-B985-8912E3E8EE40}"/>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{6314605E-D77A-4299-892B-8DDAD68E0EA1}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7AB-440F-B591-BD38B93209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{85E58554-2ECA-49AE-A995-B11BA7509CAA}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AB-440F-B591-BD38B93209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{FBF2A74D-B59E-44FC-82F8-861CF768805A}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AB-440F-B591-BD38B93209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{F6FB40B9-DD02-444B-BAA6-69EBF864FE5B}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AB-440F-B591-BD38B93209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{EA767252-7C74-43A5-8028-C4E45F20BD7D}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AB-440F-B591-BD38B932094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{9202A303-C5E6-4C6C-BF0B-07D16390615F}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7AB-440F-B591-BD38B932094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{2FF39968-EFA6-4B40-B74C-F3A54A4250D5}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7AB-440F-B591-BD38B932094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{65B1F0F2-E10D-45A9-99D9-1B42B9769D84}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7AB-440F-B591-BD38B932094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{3C58477C-8B2B-4F93-BC88-734887EC62BA}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7AB-440F-B591-BD38B93209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3.2</c:v>
                </c:pt>
                <c:pt idx="16">
                  <c:v>3.2</c:v>
                </c:pt>
                <c:pt idx="24">
                  <c:v>3</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7AB-440F-B591-BD38B93209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{D6C2754C-2E91-4902-99E3-C10A26DEC552}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7AB-440F-B591-BD38B93209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{0F3D3035-3E58-423B-9AFE-D0AFE6A107B4}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AB-440F-B591-BD38B93209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{CFDDEBC6-DBE4-4ABC-B1A4-92B45A73A3AF}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AB-440F-B591-BD38B93209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{B6A097AE-B5A4-4ADF-BF50-EB3D6B3AEC9B}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AB-440F-B591-BD38B93209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{45759EC2-BD6A-4DEE-9465-7DA858F3DB2C}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AB-440F-B591-BD38B932094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{5FCDA523-1F3F-423C-B430-444CE390B355}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7AB-440F-B591-BD38B932094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{2EC27675-4AC1-4D65-8D09-854B74FC81E5}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7AB-440F-B591-BD38B932094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{31133E86-28DC-4C57-90F9-995CF754B5B0}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7AB-440F-B591-BD38B932094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{EA1C48B6-0EA6-46FA-9BE3-260E0B668943}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7AB-440F-B591-BD38B93209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77AB-440F-B591-BD38B9320940}"/>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一般会計における元利償還金については、平成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年度借入の臨時財政対策債などの元金償還が開始したことにより平成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年度までは増加傾向にあった。しかし高利率であった、過年度借入分の償還が終了し始めたことにより、減少傾向となっている。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し、公共施設の老朽化による更新や田端西地区まちづくり事業など、大型の公共事業が予定されているため、将来的に公債費比率の増加が見込まれる。今後も引き続き、県内や類似団体平均値を一つの目安としながら、適正水準の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満期一括債なし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将来負担額については、過年度借入債の償還終了や下水道事業債残高の減に伴う繰入見込額の減等により、減少傾向にある。令和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年度は一般会計及び公営企業ともに償還額以上の地方債借入を行わないよう財政運営をしているため、地方債残高は減少傾向にある。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公共施設の再編や田端西地区まちづくり事業などの大型事業が計画されているため、今後、一時的に将来負担比率が増加すると見込まれるが、後世への負担を少しでも軽減するよう、適正水準の確保に努めていく。</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神奈川県寒川町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百万円の増となったことなどにより、基金全体としては、前年度と比較して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・各基金の目的に沿った、適切な金額を積立できるよう努める。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・現在設置している一部の基金について見直しを進めるともに、将来にわたって安定した行財政運営を目的に新たな基金の設置について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・東海道新幹線新駅整備基金：ツインシティ倉見地区整備事業に伴い、東海道新幹線新駅誘致地区を中心とした新たな北部拠点とするため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の事業の財源を確保する。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・まちづくり基金：多様な人々の参加による活力あるまちづくりに資する財源を確保する。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・緑化基金：現存する緑地を保存するとともに、緑化の推進を図る事業の財源を確保する。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・国際交流基金：寒川町民の国際理解の増進と国際親善及び国際協力の促進をはかるとともに、国際感覚豊かな青少年を育成するための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・都市基盤整備事業基金：都市基盤整備の事業に要する資金を確保する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・まちづくり基金：寄附者の寄附目的に合った事業への充当（取崩）を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百万円の寄附（積立）を行った結果、前年度と比較し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・緑化基金：緑の保全・普及啓発事業費等への充当（取崩）を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百万円行った結果、前年度と比較し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・まちづくり基金：寄附金を寄附者の使途目的に沿った事業へ活用していく。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・緑化基金：緑の保全・普及啓発事業費など、緑化の推進を図る事業へ活用していく。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・当初予算及び補正予算において財源不足を補うため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年度決算の余剰分など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百万円の取崩等を行った結果、前年度と比較し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・後年度の町債償還に備えて、引き続き必要な財源を確保できるよう努める。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49,064
48,062
13.34
19,626,002
17,369,237
2,160,584
9,492,102
6,989,125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年度の有形固定資産減価償却率は、類似団体内平均と比較して高い水準となっている。これは、公共施設の多くが人口が増加した昭和</a:t>
          </a:r>
          <a:r>
            <a:rPr kumimoji="1" lang="en-US" altLang="ja-JP" sz="900">
              <a:solidFill>
                <a:schemeClr val="dk1"/>
              </a:solidFill>
              <a:effectLst/>
              <a:latin typeface="+mn-lt"/>
              <a:ea typeface="+mn-ea"/>
              <a:cs typeface="+mn-cs"/>
            </a:rPr>
            <a:t>50</a:t>
          </a:r>
          <a:r>
            <a:rPr kumimoji="1" lang="ja-JP" altLang="ja-JP" sz="900">
              <a:solidFill>
                <a:schemeClr val="dk1"/>
              </a:solidFill>
              <a:effectLst/>
              <a:latin typeface="+mn-lt"/>
              <a:ea typeface="+mn-ea"/>
              <a:cs typeface="+mn-cs"/>
            </a:rPr>
            <a:t>年代に一斉に整備したものが多く、対象施設の更新時期が近付いているためである。</a:t>
          </a:r>
          <a:endParaRPr lang="ja-JP" altLang="ja-JP" sz="900">
            <a:effectLst/>
          </a:endParaRPr>
        </a:p>
        <a:p>
          <a:r>
            <a:rPr kumimoji="1" lang="ja-JP" altLang="ja-JP" sz="900">
              <a:solidFill>
                <a:schemeClr val="dk1"/>
              </a:solidFill>
              <a:effectLst/>
              <a:latin typeface="+mn-lt"/>
              <a:ea typeface="+mn-ea"/>
              <a:cs typeface="+mn-cs"/>
            </a:rPr>
            <a:t>　今後の状況としては、高齢化及び人口減少が進み、社会保障費の増加と町税の減収が想定されるため、長期的な視点を持って、「寒川町公共施設等総合管理計画」に基づき</a:t>
          </a:r>
          <a:r>
            <a:rPr kumimoji="1" lang="ja-JP" altLang="en-US" sz="900">
              <a:solidFill>
                <a:schemeClr val="dk1"/>
              </a:solidFill>
              <a:effectLst/>
              <a:latin typeface="+mn-lt"/>
              <a:ea typeface="+mn-ea"/>
              <a:cs typeface="+mn-cs"/>
            </a:rPr>
            <a:t>、公共施設の更新、統廃合、複合化等</a:t>
          </a:r>
          <a:r>
            <a:rPr kumimoji="1" lang="ja-JP" altLang="ja-JP" sz="900">
              <a:solidFill>
                <a:schemeClr val="dk1"/>
              </a:solidFill>
              <a:effectLst/>
              <a:latin typeface="+mn-lt"/>
              <a:ea typeface="+mn-ea"/>
              <a:cs typeface="+mn-cs"/>
            </a:rPr>
            <a:t>を</a:t>
          </a:r>
          <a:r>
            <a:rPr kumimoji="1" lang="ja-JP" altLang="en-US" sz="900">
              <a:solidFill>
                <a:schemeClr val="dk1"/>
              </a:solidFill>
              <a:effectLst/>
              <a:latin typeface="+mn-lt"/>
              <a:ea typeface="+mn-ea"/>
              <a:cs typeface="+mn-cs"/>
            </a:rPr>
            <a:t>計画的に進めていく。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xdr:cNvCxnSpPr/>
      </xdr:nvCxnSpPr>
      <xdr:spPr>
        <a:xfrm flipV="1">
          <a:off x="4206240" y="510258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xdr:cNvSpPr txBox="1"/>
      </xdr:nvSpPr>
      <xdr:spPr>
        <a:xfrm>
          <a:off x="4258945" y="64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xdr:cNvCxnSpPr/>
      </xdr:nvCxnSpPr>
      <xdr:spPr>
        <a:xfrm>
          <a:off x="4119245" y="64569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xdr:cNvSpPr txBox="1"/>
      </xdr:nvSpPr>
      <xdr:spPr>
        <a:xfrm>
          <a:off x="4258945" y="488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xdr:cNvCxnSpPr/>
      </xdr:nvCxnSpPr>
      <xdr:spPr>
        <a:xfrm>
          <a:off x="4119245" y="51025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xdr:cNvSpPr txBox="1"/>
      </xdr:nvSpPr>
      <xdr:spPr>
        <a:xfrm>
          <a:off x="4258945" y="5601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xdr:cNvSpPr/>
      </xdr:nvSpPr>
      <xdr:spPr>
        <a:xfrm>
          <a:off x="2867025" y="572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196465" y="5693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xdr:cNvSpPr/>
      </xdr:nvSpPr>
      <xdr:spPr>
        <a:xfrm>
          <a:off x="1525905" y="56379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30933</xdr:rowOff>
    </xdr:from>
    <xdr:to>
      <xdr:col>23</xdr:col>
      <xdr:colOff>136525</xdr:colOff>
      <xdr:row>31</xdr:row>
      <xdr:rowOff>132533</xdr:rowOff>
    </xdr:to>
    <xdr:sp macro="" textlink="">
      <xdr:nvSpPr>
        <xdr:cNvPr id="93" name="楕円 92"/>
        <xdr:cNvSpPr/>
      </xdr:nvSpPr>
      <xdr:spPr>
        <a:xfrm>
          <a:off x="4157345" y="59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9360</xdr:rowOff>
    </xdr:from>
    <xdr:ext cx="405111" cy="259045"/>
    <xdr:sp macro="" textlink="">
      <xdr:nvSpPr>
        <xdr:cNvPr id="94" name="有形固定資産減価償却率該当値テキスト"/>
        <xdr:cNvSpPr txBox="1"/>
      </xdr:nvSpPr>
      <xdr:spPr>
        <a:xfrm>
          <a:off x="4258945" y="597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159203</xdr:rowOff>
    </xdr:from>
    <xdr:to>
      <xdr:col>19</xdr:col>
      <xdr:colOff>187325</xdr:colOff>
      <xdr:row>31</xdr:row>
      <xdr:rowOff>89353</xdr:rowOff>
    </xdr:to>
    <xdr:sp macro="" textlink="">
      <xdr:nvSpPr>
        <xdr:cNvPr id="95" name="楕円 94"/>
        <xdr:cNvSpPr/>
      </xdr:nvSpPr>
      <xdr:spPr>
        <a:xfrm>
          <a:off x="3537585" y="59580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38553</xdr:rowOff>
    </xdr:from>
    <xdr:to>
      <xdr:col>23</xdr:col>
      <xdr:colOff>85725</xdr:colOff>
      <xdr:row>31</xdr:row>
      <xdr:rowOff>81733</xdr:rowOff>
    </xdr:to>
    <xdr:cxnSp macro="">
      <xdr:nvCxnSpPr>
        <xdr:cNvPr id="96" name="直線コネクタ 95"/>
        <xdr:cNvCxnSpPr/>
      </xdr:nvCxnSpPr>
      <xdr:spPr>
        <a:xfrm>
          <a:off x="3588385" y="6005013"/>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7" name="楕円 96"/>
        <xdr:cNvSpPr/>
      </xdr:nvSpPr>
      <xdr:spPr>
        <a:xfrm>
          <a:off x="2867025" y="5908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38553</xdr:rowOff>
    </xdr:to>
    <xdr:cxnSp macro="">
      <xdr:nvCxnSpPr>
        <xdr:cNvPr id="98" name="直線コネクタ 97"/>
        <xdr:cNvCxnSpPr/>
      </xdr:nvCxnSpPr>
      <xdr:spPr>
        <a:xfrm>
          <a:off x="2917825" y="5959475"/>
          <a:ext cx="670560" cy="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69759</xdr:rowOff>
    </xdr:from>
    <xdr:to>
      <xdr:col>11</xdr:col>
      <xdr:colOff>187325</xdr:colOff>
      <xdr:row>30</xdr:row>
      <xdr:rowOff>171359</xdr:rowOff>
    </xdr:to>
    <xdr:sp macro="" textlink="">
      <xdr:nvSpPr>
        <xdr:cNvPr id="99" name="楕円 98"/>
        <xdr:cNvSpPr/>
      </xdr:nvSpPr>
      <xdr:spPr>
        <a:xfrm>
          <a:off x="2196465" y="58685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120559</xdr:rowOff>
    </xdr:from>
    <xdr:to>
      <xdr:col>15</xdr:col>
      <xdr:colOff>136525</xdr:colOff>
      <xdr:row>30</xdr:row>
      <xdr:rowOff>160655</xdr:rowOff>
    </xdr:to>
    <xdr:cxnSp macro="">
      <xdr:nvCxnSpPr>
        <xdr:cNvPr id="100" name="直線コネクタ 99"/>
        <xdr:cNvCxnSpPr/>
      </xdr:nvCxnSpPr>
      <xdr:spPr>
        <a:xfrm>
          <a:off x="2247265" y="5919379"/>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26579</xdr:rowOff>
    </xdr:from>
    <xdr:to>
      <xdr:col>7</xdr:col>
      <xdr:colOff>187325</xdr:colOff>
      <xdr:row>30</xdr:row>
      <xdr:rowOff>128179</xdr:rowOff>
    </xdr:to>
    <xdr:sp macro="" textlink="">
      <xdr:nvSpPr>
        <xdr:cNvPr id="101" name="楕円 100"/>
        <xdr:cNvSpPr/>
      </xdr:nvSpPr>
      <xdr:spPr>
        <a:xfrm>
          <a:off x="1525905" y="58253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77379</xdr:rowOff>
    </xdr:from>
    <xdr:to>
      <xdr:col>11</xdr:col>
      <xdr:colOff>136525</xdr:colOff>
      <xdr:row>30</xdr:row>
      <xdr:rowOff>120559</xdr:rowOff>
    </xdr:to>
    <xdr:cxnSp macro="">
      <xdr:nvCxnSpPr>
        <xdr:cNvPr id="102" name="直線コネクタ 101"/>
        <xdr:cNvCxnSpPr/>
      </xdr:nvCxnSpPr>
      <xdr:spPr>
        <a:xfrm>
          <a:off x="1576705" y="5876199"/>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xdr:cNvSpPr txBox="1"/>
      </xdr:nvSpPr>
      <xdr:spPr>
        <a:xfrm>
          <a:off x="3395989"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4" name="n_2aveValue有形固定資産減価償却率"/>
        <xdr:cNvSpPr txBox="1"/>
      </xdr:nvSpPr>
      <xdr:spPr>
        <a:xfrm>
          <a:off x="2738129" y="550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xdr:cNvSpPr txBox="1"/>
      </xdr:nvSpPr>
      <xdr:spPr>
        <a:xfrm>
          <a:off x="2067569" y="547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6" name="n_4aveValue有形固定資産減価償却率"/>
        <xdr:cNvSpPr txBox="1"/>
      </xdr:nvSpPr>
      <xdr:spPr>
        <a:xfrm>
          <a:off x="1397009" y="5420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80480</xdr:rowOff>
    </xdr:from>
    <xdr:ext cx="405111" cy="259045"/>
    <xdr:sp macro="" textlink="">
      <xdr:nvSpPr>
        <xdr:cNvPr id="107" name="n_1mainValue有形固定資産減価償却率"/>
        <xdr:cNvSpPr txBox="1"/>
      </xdr:nvSpPr>
      <xdr:spPr>
        <a:xfrm>
          <a:off x="3395989" y="6046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8" name="n_2mainValue有形固定資産減価償却率"/>
        <xdr:cNvSpPr txBox="1"/>
      </xdr:nvSpPr>
      <xdr:spPr>
        <a:xfrm>
          <a:off x="2738129"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162486</xdr:rowOff>
    </xdr:from>
    <xdr:ext cx="405111" cy="259045"/>
    <xdr:sp macro="" textlink="">
      <xdr:nvSpPr>
        <xdr:cNvPr id="109" name="n_3mainValue有形固定資産減価償却率"/>
        <xdr:cNvSpPr txBox="1"/>
      </xdr:nvSpPr>
      <xdr:spPr>
        <a:xfrm>
          <a:off x="2067569" y="5961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119306</xdr:rowOff>
    </xdr:from>
    <xdr:ext cx="405111" cy="259045"/>
    <xdr:sp macro="" textlink="">
      <xdr:nvSpPr>
        <xdr:cNvPr id="110" name="n_4mainValue有形固定資産減価償却率"/>
        <xdr:cNvSpPr txBox="1"/>
      </xdr:nvSpPr>
      <xdr:spPr>
        <a:xfrm>
          <a:off x="1397009" y="591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過去</a:t>
          </a:r>
          <a:r>
            <a:rPr kumimoji="1" lang="en-US" altLang="ja-JP" sz="900">
              <a:solidFill>
                <a:schemeClr val="dk1"/>
              </a:solidFill>
              <a:effectLst/>
              <a:latin typeface="+mn-lt"/>
              <a:ea typeface="+mn-ea"/>
              <a:cs typeface="+mn-cs"/>
            </a:rPr>
            <a:t>5</a:t>
          </a:r>
          <a:r>
            <a:rPr kumimoji="1" lang="ja-JP" altLang="en-US" sz="900">
              <a:solidFill>
                <a:schemeClr val="dk1"/>
              </a:solidFill>
              <a:effectLst/>
              <a:latin typeface="+mn-lt"/>
              <a:ea typeface="+mn-ea"/>
              <a:cs typeface="+mn-cs"/>
            </a:rPr>
            <a:t>年間の債務償還比率は毎年度減少しており、類似団体や全国平均等と比較しても低い水準となっている。</a:t>
          </a:r>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年度債務償還比率は、</a:t>
          </a:r>
          <a:r>
            <a:rPr kumimoji="1" lang="ja-JP" altLang="en-US" sz="900">
              <a:solidFill>
                <a:schemeClr val="dk1"/>
              </a:solidFill>
              <a:effectLst/>
              <a:latin typeface="+mn-lt"/>
              <a:ea typeface="+mn-ea"/>
              <a:cs typeface="+mn-cs"/>
            </a:rPr>
            <a:t>地方債残高の減少等により、</a:t>
          </a:r>
          <a:r>
            <a:rPr kumimoji="1" lang="ja-JP" altLang="ja-JP" sz="900">
              <a:solidFill>
                <a:schemeClr val="dk1"/>
              </a:solidFill>
              <a:effectLst/>
              <a:latin typeface="+mn-lt"/>
              <a:ea typeface="+mn-ea"/>
              <a:cs typeface="+mn-cs"/>
            </a:rPr>
            <a:t>将来負担額が減少したことに加え、経常一般財源等（歳入）等が増加したことにより、</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年度から</a:t>
          </a:r>
          <a:r>
            <a:rPr kumimoji="1" lang="en-US" altLang="ja-JP" sz="900">
              <a:solidFill>
                <a:schemeClr val="dk1"/>
              </a:solidFill>
              <a:effectLst/>
              <a:latin typeface="+mn-lt"/>
              <a:ea typeface="+mn-ea"/>
              <a:cs typeface="+mn-cs"/>
            </a:rPr>
            <a:t>92.9</a:t>
          </a:r>
          <a:r>
            <a:rPr kumimoji="1" lang="ja-JP" altLang="en-US" sz="900">
              <a:solidFill>
                <a:schemeClr val="dk1"/>
              </a:solidFill>
              <a:effectLst/>
              <a:latin typeface="+mn-lt"/>
              <a:ea typeface="+mn-ea"/>
              <a:cs typeface="+mn-cs"/>
            </a:rPr>
            <a:t>ポイント</a:t>
          </a:r>
          <a:r>
            <a:rPr kumimoji="1" lang="ja-JP" altLang="ja-JP" sz="900">
              <a:solidFill>
                <a:schemeClr val="dk1"/>
              </a:solidFill>
              <a:effectLst/>
              <a:latin typeface="+mn-lt"/>
              <a:ea typeface="+mn-ea"/>
              <a:cs typeface="+mn-cs"/>
            </a:rPr>
            <a:t>減少した。</a:t>
          </a:r>
          <a:endParaRPr lang="ja-JP" altLang="ja-JP" sz="900">
            <a:effectLst/>
          </a:endParaRPr>
        </a:p>
        <a:p>
          <a:r>
            <a:rPr kumimoji="1" lang="ja-JP" altLang="ja-JP" sz="900">
              <a:solidFill>
                <a:schemeClr val="dk1"/>
              </a:solidFill>
              <a:effectLst/>
              <a:latin typeface="+mn-lt"/>
              <a:ea typeface="+mn-ea"/>
              <a:cs typeface="+mn-cs"/>
            </a:rPr>
            <a:t>　今後、公共施設の更新、統廃合、複合化等による地方債発行額の増加が予想されるが、現時点では留意すべき状況ではないと考える。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xdr:cNvCxnSpPr/>
      </xdr:nvCxnSpPr>
      <xdr:spPr>
        <a:xfrm flipV="1">
          <a:off x="13027660" y="5211868"/>
          <a:ext cx="1269" cy="12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xdr:cNvSpPr txBox="1"/>
      </xdr:nvSpPr>
      <xdr:spPr>
        <a:xfrm>
          <a:off x="13080365" y="64231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xdr:cNvCxnSpPr/>
      </xdr:nvCxnSpPr>
      <xdr:spPr>
        <a:xfrm>
          <a:off x="12963525" y="6419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xdr:cNvSpPr txBox="1"/>
      </xdr:nvSpPr>
      <xdr:spPr>
        <a:xfrm>
          <a:off x="13080365" y="5620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xdr:cNvSpPr/>
      </xdr:nvSpPr>
      <xdr:spPr>
        <a:xfrm>
          <a:off x="13001625" y="5638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xdr:cNvSpPr/>
      </xdr:nvSpPr>
      <xdr:spPr>
        <a:xfrm>
          <a:off x="12359005" y="58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xdr:cNvSpPr/>
      </xdr:nvSpPr>
      <xdr:spPr>
        <a:xfrm>
          <a:off x="11688445" y="58722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xdr:cNvSpPr/>
      </xdr:nvSpPr>
      <xdr:spPr>
        <a:xfrm>
          <a:off x="11017885" y="58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xdr:cNvSpPr/>
      </xdr:nvSpPr>
      <xdr:spPr>
        <a:xfrm>
          <a:off x="10347325" y="585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70422</xdr:rowOff>
    </xdr:from>
    <xdr:to>
      <xdr:col>76</xdr:col>
      <xdr:colOff>73025</xdr:colOff>
      <xdr:row>28</xdr:row>
      <xdr:rowOff>572</xdr:rowOff>
    </xdr:to>
    <xdr:sp macro="" textlink="">
      <xdr:nvSpPr>
        <xdr:cNvPr id="155" name="楕円 154"/>
        <xdr:cNvSpPr/>
      </xdr:nvSpPr>
      <xdr:spPr>
        <a:xfrm>
          <a:off x="13001625" y="53663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93299</xdr:rowOff>
    </xdr:from>
    <xdr:ext cx="469744" cy="259045"/>
    <xdr:sp macro="" textlink="">
      <xdr:nvSpPr>
        <xdr:cNvPr id="156" name="債務償還比率該当値テキスト"/>
        <xdr:cNvSpPr txBox="1"/>
      </xdr:nvSpPr>
      <xdr:spPr>
        <a:xfrm>
          <a:off x="13080365" y="522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10400</xdr:rowOff>
    </xdr:from>
    <xdr:to>
      <xdr:col>72</xdr:col>
      <xdr:colOff>123825</xdr:colOff>
      <xdr:row>28</xdr:row>
      <xdr:rowOff>112000</xdr:rowOff>
    </xdr:to>
    <xdr:sp macro="" textlink="">
      <xdr:nvSpPr>
        <xdr:cNvPr id="157" name="楕円 156"/>
        <xdr:cNvSpPr/>
      </xdr:nvSpPr>
      <xdr:spPr>
        <a:xfrm>
          <a:off x="12359005" y="5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121222</xdr:rowOff>
    </xdr:from>
    <xdr:to>
      <xdr:col>76</xdr:col>
      <xdr:colOff>22225</xdr:colOff>
      <xdr:row>28</xdr:row>
      <xdr:rowOff>61200</xdr:rowOff>
    </xdr:to>
    <xdr:cxnSp macro="">
      <xdr:nvCxnSpPr>
        <xdr:cNvPr id="158" name="直線コネクタ 157"/>
        <xdr:cNvCxnSpPr/>
      </xdr:nvCxnSpPr>
      <xdr:spPr>
        <a:xfrm flipV="1">
          <a:off x="12409805" y="5417122"/>
          <a:ext cx="619760" cy="10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42425</xdr:rowOff>
    </xdr:from>
    <xdr:to>
      <xdr:col>68</xdr:col>
      <xdr:colOff>123825</xdr:colOff>
      <xdr:row>28</xdr:row>
      <xdr:rowOff>144025</xdr:rowOff>
    </xdr:to>
    <xdr:sp macro="" textlink="">
      <xdr:nvSpPr>
        <xdr:cNvPr id="159" name="楕円 158"/>
        <xdr:cNvSpPr/>
      </xdr:nvSpPr>
      <xdr:spPr>
        <a:xfrm>
          <a:off x="11688445" y="55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61200</xdr:rowOff>
    </xdr:from>
    <xdr:to>
      <xdr:col>72</xdr:col>
      <xdr:colOff>73025</xdr:colOff>
      <xdr:row>28</xdr:row>
      <xdr:rowOff>93225</xdr:rowOff>
    </xdr:to>
    <xdr:cxnSp macro="">
      <xdr:nvCxnSpPr>
        <xdr:cNvPr id="160" name="直線コネクタ 159"/>
        <xdr:cNvCxnSpPr/>
      </xdr:nvCxnSpPr>
      <xdr:spPr>
        <a:xfrm flipV="1">
          <a:off x="11739245" y="5524740"/>
          <a:ext cx="67056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48182</xdr:rowOff>
    </xdr:from>
    <xdr:to>
      <xdr:col>64</xdr:col>
      <xdr:colOff>123825</xdr:colOff>
      <xdr:row>28</xdr:row>
      <xdr:rowOff>149782</xdr:rowOff>
    </xdr:to>
    <xdr:sp macro="" textlink="">
      <xdr:nvSpPr>
        <xdr:cNvPr id="161" name="楕円 160"/>
        <xdr:cNvSpPr/>
      </xdr:nvSpPr>
      <xdr:spPr>
        <a:xfrm>
          <a:off x="11017885" y="55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93225</xdr:rowOff>
    </xdr:from>
    <xdr:to>
      <xdr:col>68</xdr:col>
      <xdr:colOff>73025</xdr:colOff>
      <xdr:row>28</xdr:row>
      <xdr:rowOff>98982</xdr:rowOff>
    </xdr:to>
    <xdr:cxnSp macro="">
      <xdr:nvCxnSpPr>
        <xdr:cNvPr id="162" name="直線コネクタ 161"/>
        <xdr:cNvCxnSpPr/>
      </xdr:nvCxnSpPr>
      <xdr:spPr>
        <a:xfrm flipV="1">
          <a:off x="11068685" y="5556765"/>
          <a:ext cx="67056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104556</xdr:rowOff>
    </xdr:from>
    <xdr:to>
      <xdr:col>60</xdr:col>
      <xdr:colOff>123825</xdr:colOff>
      <xdr:row>29</xdr:row>
      <xdr:rowOff>34706</xdr:rowOff>
    </xdr:to>
    <xdr:sp macro="" textlink="">
      <xdr:nvSpPr>
        <xdr:cNvPr id="163" name="楕円 162"/>
        <xdr:cNvSpPr/>
      </xdr:nvSpPr>
      <xdr:spPr>
        <a:xfrm>
          <a:off x="10347325" y="5568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98982</xdr:rowOff>
    </xdr:from>
    <xdr:to>
      <xdr:col>64</xdr:col>
      <xdr:colOff>73025</xdr:colOff>
      <xdr:row>28</xdr:row>
      <xdr:rowOff>155356</xdr:rowOff>
    </xdr:to>
    <xdr:cxnSp macro="">
      <xdr:nvCxnSpPr>
        <xdr:cNvPr id="164" name="直線コネクタ 163"/>
        <xdr:cNvCxnSpPr/>
      </xdr:nvCxnSpPr>
      <xdr:spPr>
        <a:xfrm flipV="1">
          <a:off x="10398125" y="5562522"/>
          <a:ext cx="670560" cy="5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xdr:cNvSpPr txBox="1"/>
      </xdr:nvSpPr>
      <xdr:spPr>
        <a:xfrm>
          <a:off x="12185092" y="590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xdr:cNvSpPr txBox="1"/>
      </xdr:nvSpPr>
      <xdr:spPr>
        <a:xfrm>
          <a:off x="11527232" y="596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xdr:cNvSpPr txBox="1"/>
      </xdr:nvSpPr>
      <xdr:spPr>
        <a:xfrm>
          <a:off x="10856672" y="59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xdr:cNvSpPr txBox="1"/>
      </xdr:nvSpPr>
      <xdr:spPr>
        <a:xfrm>
          <a:off x="10186112" y="594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128527</xdr:rowOff>
    </xdr:from>
    <xdr:ext cx="469744" cy="259045"/>
    <xdr:sp macro="" textlink="">
      <xdr:nvSpPr>
        <xdr:cNvPr id="169" name="n_1mainValue債務償還比率"/>
        <xdr:cNvSpPr txBox="1"/>
      </xdr:nvSpPr>
      <xdr:spPr>
        <a:xfrm>
          <a:off x="12185092" y="525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160552</xdr:rowOff>
    </xdr:from>
    <xdr:ext cx="469744" cy="259045"/>
    <xdr:sp macro="" textlink="">
      <xdr:nvSpPr>
        <xdr:cNvPr id="170" name="n_2mainValue債務償還比率"/>
        <xdr:cNvSpPr txBox="1"/>
      </xdr:nvSpPr>
      <xdr:spPr>
        <a:xfrm>
          <a:off x="11527232" y="528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166309</xdr:rowOff>
    </xdr:from>
    <xdr:ext cx="469744" cy="259045"/>
    <xdr:sp macro="" textlink="">
      <xdr:nvSpPr>
        <xdr:cNvPr id="171" name="n_3mainValue債務償還比率"/>
        <xdr:cNvSpPr txBox="1"/>
      </xdr:nvSpPr>
      <xdr:spPr>
        <a:xfrm>
          <a:off x="10856672" y="52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51233</xdr:rowOff>
    </xdr:from>
    <xdr:ext cx="469744" cy="259045"/>
    <xdr:sp macro="" textlink="">
      <xdr:nvSpPr>
        <xdr:cNvPr id="172" name="n_4mainValue債務償還比率"/>
        <xdr:cNvSpPr txBox="1"/>
      </xdr:nvSpPr>
      <xdr:spPr>
        <a:xfrm>
          <a:off x="10186112" y="534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49,064
48,062
13.34
19,626,002
17,369,237
2,160,584
9,492,102
6,989,125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086225" y="581215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12496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020820" y="706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12496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020820" y="581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12496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312160" y="63747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5146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7399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9652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3" name="楕円 72"/>
        <xdr:cNvSpPr/>
      </xdr:nvSpPr>
      <xdr:spPr>
        <a:xfrm>
          <a:off x="403606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57802</xdr:rowOff>
    </xdr:from>
    <xdr:ext cx="405111" cy="259045"/>
    <xdr:sp macro="" textlink="">
      <xdr:nvSpPr>
        <xdr:cNvPr id="74" name="【道路】&#10;有形固定資産減価償却率該当値テキスト"/>
        <xdr:cNvSpPr txBox="1"/>
      </xdr:nvSpPr>
      <xdr:spPr>
        <a:xfrm>
          <a:off x="4124960"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5" name="楕円 74"/>
        <xdr:cNvSpPr/>
      </xdr:nvSpPr>
      <xdr:spPr>
        <a:xfrm>
          <a:off x="3312160" y="620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85725</xdr:rowOff>
    </xdr:to>
    <xdr:cxnSp macro="">
      <xdr:nvCxnSpPr>
        <xdr:cNvPr id="76" name="直線コネクタ 75"/>
        <xdr:cNvCxnSpPr/>
      </xdr:nvCxnSpPr>
      <xdr:spPr>
        <a:xfrm>
          <a:off x="3355340" y="625983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7" name="楕円 76"/>
        <xdr:cNvSpPr/>
      </xdr:nvSpPr>
      <xdr:spPr>
        <a:xfrm>
          <a:off x="2514600" y="618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57150</xdr:rowOff>
    </xdr:to>
    <xdr:cxnSp macro="">
      <xdr:nvCxnSpPr>
        <xdr:cNvPr id="78" name="直線コネクタ 77"/>
        <xdr:cNvCxnSpPr/>
      </xdr:nvCxnSpPr>
      <xdr:spPr>
        <a:xfrm>
          <a:off x="2565400" y="623316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xdr:cNvSpPr/>
      </xdr:nvSpPr>
      <xdr:spPr>
        <a:xfrm>
          <a:off x="1739900" y="615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30480</xdr:rowOff>
    </xdr:to>
    <xdr:cxnSp macro="">
      <xdr:nvCxnSpPr>
        <xdr:cNvPr id="80" name="直線コネクタ 79"/>
        <xdr:cNvCxnSpPr/>
      </xdr:nvCxnSpPr>
      <xdr:spPr>
        <a:xfrm>
          <a:off x="1790700" y="620458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92075</xdr:rowOff>
    </xdr:from>
    <xdr:to>
      <xdr:col>6</xdr:col>
      <xdr:colOff>38100</xdr:colOff>
      <xdr:row>37</xdr:row>
      <xdr:rowOff>22225</xdr:rowOff>
    </xdr:to>
    <xdr:sp macro="" textlink="">
      <xdr:nvSpPr>
        <xdr:cNvPr id="81" name="楕円 80"/>
        <xdr:cNvSpPr/>
      </xdr:nvSpPr>
      <xdr:spPr>
        <a:xfrm>
          <a:off x="965200" y="6127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142875</xdr:rowOff>
    </xdr:from>
    <xdr:to>
      <xdr:col>10</xdr:col>
      <xdr:colOff>114300</xdr:colOff>
      <xdr:row>37</xdr:row>
      <xdr:rowOff>1905</xdr:rowOff>
    </xdr:to>
    <xdr:cxnSp macro="">
      <xdr:nvCxnSpPr>
        <xdr:cNvPr id="82" name="直線コネクタ 81"/>
        <xdr:cNvCxnSpPr/>
      </xdr:nvCxnSpPr>
      <xdr:spPr>
        <a:xfrm>
          <a:off x="1008380" y="617791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17056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38570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61100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83630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124477</xdr:rowOff>
    </xdr:from>
    <xdr:ext cx="405111" cy="259045"/>
    <xdr:sp macro="" textlink="">
      <xdr:nvSpPr>
        <xdr:cNvPr id="87" name="n_1mainValue【道路】&#10;有形固定資産減価償却率"/>
        <xdr:cNvSpPr txBox="1"/>
      </xdr:nvSpPr>
      <xdr:spPr>
        <a:xfrm>
          <a:off x="317056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8" name="n_2mainValue【道路】&#10;有形固定資産減価償却率"/>
        <xdr:cNvSpPr txBox="1"/>
      </xdr:nvSpPr>
      <xdr:spPr>
        <a:xfrm>
          <a:off x="23857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xdr:cNvSpPr txBox="1"/>
      </xdr:nvSpPr>
      <xdr:spPr>
        <a:xfrm>
          <a:off x="161100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38752</xdr:rowOff>
    </xdr:from>
    <xdr:ext cx="405111" cy="259045"/>
    <xdr:sp macro="" textlink="">
      <xdr:nvSpPr>
        <xdr:cNvPr id="90" name="n_4mainValue【道路】&#10;有形固定資産減価償却率"/>
        <xdr:cNvSpPr txBox="1"/>
      </xdr:nvSpPr>
      <xdr:spPr>
        <a:xfrm>
          <a:off x="83630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9219565" y="5829909"/>
          <a:ext cx="0" cy="117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9258300" y="70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9154160" y="7002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9258300" y="56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9154160" y="5829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xdr:cNvSpPr txBox="1"/>
      </xdr:nvSpPr>
      <xdr:spPr>
        <a:xfrm>
          <a:off x="9258300" y="65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9192260" y="667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8445500" y="6691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7670800" y="6675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6873240" y="6673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0985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7607</xdr:rowOff>
    </xdr:from>
    <xdr:to>
      <xdr:col>55</xdr:col>
      <xdr:colOff>50800</xdr:colOff>
      <xdr:row>41</xdr:row>
      <xdr:rowOff>109207</xdr:rowOff>
    </xdr:to>
    <xdr:sp macro="" textlink="">
      <xdr:nvSpPr>
        <xdr:cNvPr id="130" name="楕円 129"/>
        <xdr:cNvSpPr/>
      </xdr:nvSpPr>
      <xdr:spPr>
        <a:xfrm>
          <a:off x="9192260" y="68808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93984</xdr:rowOff>
    </xdr:from>
    <xdr:ext cx="469744" cy="259045"/>
    <xdr:sp macro="" textlink="">
      <xdr:nvSpPr>
        <xdr:cNvPr id="131" name="【道路】&#10;一人当たり延長該当値テキスト"/>
        <xdr:cNvSpPr txBox="1"/>
      </xdr:nvSpPr>
      <xdr:spPr>
        <a:xfrm>
          <a:off x="9258300" y="679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7645</xdr:rowOff>
    </xdr:from>
    <xdr:to>
      <xdr:col>50</xdr:col>
      <xdr:colOff>165100</xdr:colOff>
      <xdr:row>41</xdr:row>
      <xdr:rowOff>109245</xdr:rowOff>
    </xdr:to>
    <xdr:sp macro="" textlink="">
      <xdr:nvSpPr>
        <xdr:cNvPr id="132" name="楕円 131"/>
        <xdr:cNvSpPr/>
      </xdr:nvSpPr>
      <xdr:spPr>
        <a:xfrm>
          <a:off x="8445500" y="688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58407</xdr:rowOff>
    </xdr:from>
    <xdr:to>
      <xdr:col>55</xdr:col>
      <xdr:colOff>0</xdr:colOff>
      <xdr:row>41</xdr:row>
      <xdr:rowOff>58445</xdr:rowOff>
    </xdr:to>
    <xdr:cxnSp macro="">
      <xdr:nvCxnSpPr>
        <xdr:cNvPr id="133" name="直線コネクタ 132"/>
        <xdr:cNvCxnSpPr/>
      </xdr:nvCxnSpPr>
      <xdr:spPr>
        <a:xfrm flipV="1">
          <a:off x="8496300" y="6931647"/>
          <a:ext cx="7239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7265</xdr:rowOff>
    </xdr:from>
    <xdr:to>
      <xdr:col>46</xdr:col>
      <xdr:colOff>38100</xdr:colOff>
      <xdr:row>41</xdr:row>
      <xdr:rowOff>108865</xdr:rowOff>
    </xdr:to>
    <xdr:sp macro="" textlink="">
      <xdr:nvSpPr>
        <xdr:cNvPr id="134" name="楕円 133"/>
        <xdr:cNvSpPr/>
      </xdr:nvSpPr>
      <xdr:spPr>
        <a:xfrm>
          <a:off x="7670800" y="68805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58065</xdr:rowOff>
    </xdr:from>
    <xdr:to>
      <xdr:col>50</xdr:col>
      <xdr:colOff>114300</xdr:colOff>
      <xdr:row>41</xdr:row>
      <xdr:rowOff>58445</xdr:rowOff>
    </xdr:to>
    <xdr:cxnSp macro="">
      <xdr:nvCxnSpPr>
        <xdr:cNvPr id="135" name="直線コネクタ 134"/>
        <xdr:cNvCxnSpPr/>
      </xdr:nvCxnSpPr>
      <xdr:spPr>
        <a:xfrm>
          <a:off x="7713980" y="6931305"/>
          <a:ext cx="78232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7417</xdr:rowOff>
    </xdr:from>
    <xdr:to>
      <xdr:col>41</xdr:col>
      <xdr:colOff>101600</xdr:colOff>
      <xdr:row>41</xdr:row>
      <xdr:rowOff>109017</xdr:rowOff>
    </xdr:to>
    <xdr:sp macro="" textlink="">
      <xdr:nvSpPr>
        <xdr:cNvPr id="136" name="楕円 135"/>
        <xdr:cNvSpPr/>
      </xdr:nvSpPr>
      <xdr:spPr>
        <a:xfrm>
          <a:off x="6873240" y="68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58065</xdr:rowOff>
    </xdr:from>
    <xdr:to>
      <xdr:col>45</xdr:col>
      <xdr:colOff>177800</xdr:colOff>
      <xdr:row>41</xdr:row>
      <xdr:rowOff>58217</xdr:rowOff>
    </xdr:to>
    <xdr:cxnSp macro="">
      <xdr:nvCxnSpPr>
        <xdr:cNvPr id="137" name="直線コネクタ 136"/>
        <xdr:cNvCxnSpPr/>
      </xdr:nvCxnSpPr>
      <xdr:spPr>
        <a:xfrm flipV="1">
          <a:off x="6924040" y="6931305"/>
          <a:ext cx="78994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7531</xdr:rowOff>
    </xdr:from>
    <xdr:to>
      <xdr:col>36</xdr:col>
      <xdr:colOff>165100</xdr:colOff>
      <xdr:row>41</xdr:row>
      <xdr:rowOff>109131</xdr:rowOff>
    </xdr:to>
    <xdr:sp macro="" textlink="">
      <xdr:nvSpPr>
        <xdr:cNvPr id="138" name="楕円 137"/>
        <xdr:cNvSpPr/>
      </xdr:nvSpPr>
      <xdr:spPr>
        <a:xfrm>
          <a:off x="6098540" y="68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58217</xdr:rowOff>
    </xdr:from>
    <xdr:to>
      <xdr:col>41</xdr:col>
      <xdr:colOff>50800</xdr:colOff>
      <xdr:row>41</xdr:row>
      <xdr:rowOff>58331</xdr:rowOff>
    </xdr:to>
    <xdr:cxnSp macro="">
      <xdr:nvCxnSpPr>
        <xdr:cNvPr id="139" name="直線コネクタ 138"/>
        <xdr:cNvCxnSpPr/>
      </xdr:nvCxnSpPr>
      <xdr:spPr>
        <a:xfrm flipV="1">
          <a:off x="6149340" y="6931457"/>
          <a:ext cx="7747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xdr:cNvSpPr txBox="1"/>
      </xdr:nvSpPr>
      <xdr:spPr>
        <a:xfrm>
          <a:off x="827158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7509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671202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xdr:cNvSpPr txBox="1"/>
      </xdr:nvSpPr>
      <xdr:spPr>
        <a:xfrm>
          <a:off x="59373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100372</xdr:rowOff>
    </xdr:from>
    <xdr:ext cx="469744" cy="259045"/>
    <xdr:sp macro="" textlink="">
      <xdr:nvSpPr>
        <xdr:cNvPr id="144" name="n_1mainValue【道路】&#10;一人当たり延長"/>
        <xdr:cNvSpPr txBox="1"/>
      </xdr:nvSpPr>
      <xdr:spPr>
        <a:xfrm>
          <a:off x="8271587" y="69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99992</xdr:rowOff>
    </xdr:from>
    <xdr:ext cx="469744" cy="259045"/>
    <xdr:sp macro="" textlink="">
      <xdr:nvSpPr>
        <xdr:cNvPr id="145" name="n_2mainValue【道路】&#10;一人当たり延長"/>
        <xdr:cNvSpPr txBox="1"/>
      </xdr:nvSpPr>
      <xdr:spPr>
        <a:xfrm>
          <a:off x="7509587" y="69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100144</xdr:rowOff>
    </xdr:from>
    <xdr:ext cx="469744" cy="259045"/>
    <xdr:sp macro="" textlink="">
      <xdr:nvSpPr>
        <xdr:cNvPr id="146" name="n_3mainValue【道路】&#10;一人当たり延長"/>
        <xdr:cNvSpPr txBox="1"/>
      </xdr:nvSpPr>
      <xdr:spPr>
        <a:xfrm>
          <a:off x="6712027" y="697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100258</xdr:rowOff>
    </xdr:from>
    <xdr:ext cx="469744" cy="259045"/>
    <xdr:sp macro="" textlink="">
      <xdr:nvSpPr>
        <xdr:cNvPr id="147" name="n_4mainValue【道路】&#10;一人当たり延長"/>
        <xdr:cNvSpPr txBox="1"/>
      </xdr:nvSpPr>
      <xdr:spPr>
        <a:xfrm>
          <a:off x="5937327" y="69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086225" y="9319804"/>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12496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xdr:cNvSpPr txBox="1"/>
      </xdr:nvSpPr>
      <xdr:spPr>
        <a:xfrm>
          <a:off x="4124960" y="10172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965200" y="10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89" name="楕円 188"/>
        <xdr:cNvSpPr/>
      </xdr:nvSpPr>
      <xdr:spPr>
        <a:xfrm>
          <a:off x="4036060" y="10164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190" name="【橋りょう・トンネル】&#10;有形固定資産減価償却率該当値テキスト"/>
        <xdr:cNvSpPr txBox="1"/>
      </xdr:nvSpPr>
      <xdr:spPr>
        <a:xfrm>
          <a:off x="4124960" y="1001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91" name="楕円 190"/>
        <xdr:cNvSpPr/>
      </xdr:nvSpPr>
      <xdr:spPr>
        <a:xfrm>
          <a:off x="3312160" y="1013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156754</xdr:rowOff>
    </xdr:to>
    <xdr:cxnSp macro="">
      <xdr:nvCxnSpPr>
        <xdr:cNvPr id="192" name="直線コネクタ 191"/>
        <xdr:cNvCxnSpPr/>
      </xdr:nvCxnSpPr>
      <xdr:spPr>
        <a:xfrm>
          <a:off x="3355340" y="10184130"/>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3" name="楕円 192"/>
        <xdr:cNvSpPr/>
      </xdr:nvSpPr>
      <xdr:spPr>
        <a:xfrm>
          <a:off x="25146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125730</xdr:rowOff>
    </xdr:to>
    <xdr:cxnSp macro="">
      <xdr:nvCxnSpPr>
        <xdr:cNvPr id="194" name="直線コネクタ 193"/>
        <xdr:cNvCxnSpPr/>
      </xdr:nvCxnSpPr>
      <xdr:spPr>
        <a:xfrm>
          <a:off x="2565400" y="10148207"/>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xdr:rowOff>
    </xdr:from>
    <xdr:to>
      <xdr:col>10</xdr:col>
      <xdr:colOff>165100</xdr:colOff>
      <xdr:row>60</xdr:row>
      <xdr:rowOff>103051</xdr:rowOff>
    </xdr:to>
    <xdr:sp macro="" textlink="">
      <xdr:nvSpPr>
        <xdr:cNvPr id="195" name="楕円 194"/>
        <xdr:cNvSpPr/>
      </xdr:nvSpPr>
      <xdr:spPr>
        <a:xfrm>
          <a:off x="17399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52251</xdr:rowOff>
    </xdr:from>
    <xdr:to>
      <xdr:col>15</xdr:col>
      <xdr:colOff>50800</xdr:colOff>
      <xdr:row>60</xdr:row>
      <xdr:rowOff>89807</xdr:rowOff>
    </xdr:to>
    <xdr:cxnSp macro="">
      <xdr:nvCxnSpPr>
        <xdr:cNvPr id="196" name="直線コネクタ 195"/>
        <xdr:cNvCxnSpPr/>
      </xdr:nvCxnSpPr>
      <xdr:spPr>
        <a:xfrm>
          <a:off x="1790700" y="10110651"/>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138612</xdr:rowOff>
    </xdr:from>
    <xdr:to>
      <xdr:col>6</xdr:col>
      <xdr:colOff>38100</xdr:colOff>
      <xdr:row>61</xdr:row>
      <xdr:rowOff>68762</xdr:rowOff>
    </xdr:to>
    <xdr:sp macro="" textlink="">
      <xdr:nvSpPr>
        <xdr:cNvPr id="197" name="楕円 196"/>
        <xdr:cNvSpPr/>
      </xdr:nvSpPr>
      <xdr:spPr>
        <a:xfrm>
          <a:off x="965200" y="10197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52251</xdr:rowOff>
    </xdr:from>
    <xdr:to>
      <xdr:col>10</xdr:col>
      <xdr:colOff>114300</xdr:colOff>
      <xdr:row>61</xdr:row>
      <xdr:rowOff>17962</xdr:rowOff>
    </xdr:to>
    <xdr:cxnSp macro="">
      <xdr:nvCxnSpPr>
        <xdr:cNvPr id="198" name="直線コネクタ 197"/>
        <xdr:cNvCxnSpPr/>
      </xdr:nvCxnSpPr>
      <xdr:spPr>
        <a:xfrm flipV="1">
          <a:off x="1008380" y="10110651"/>
          <a:ext cx="78232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17056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38570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xdr:cNvSpPr txBox="1"/>
      </xdr:nvSpPr>
      <xdr:spPr>
        <a:xfrm>
          <a:off x="161100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8363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203" name="n_1mainValue【橋りょう・トンネル】&#10;有形固定資産減価償却率"/>
        <xdr:cNvSpPr txBox="1"/>
      </xdr:nvSpPr>
      <xdr:spPr>
        <a:xfrm>
          <a:off x="317056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4" name="n_2mainValue【橋りょう・トンネル】&#10;有形固定資産減価償却率"/>
        <xdr:cNvSpPr txBox="1"/>
      </xdr:nvSpPr>
      <xdr:spPr>
        <a:xfrm>
          <a:off x="2385704"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119578</xdr:rowOff>
    </xdr:from>
    <xdr:ext cx="405111" cy="259045"/>
    <xdr:sp macro="" textlink="">
      <xdr:nvSpPr>
        <xdr:cNvPr id="205" name="n_3mainValue【橋りょう・トンネル】&#10;有形固定資産減価償却率"/>
        <xdr:cNvSpPr txBox="1"/>
      </xdr:nvSpPr>
      <xdr:spPr>
        <a:xfrm>
          <a:off x="1611004" y="984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59889</xdr:rowOff>
    </xdr:from>
    <xdr:ext cx="405111" cy="259045"/>
    <xdr:sp macro="" textlink="">
      <xdr:nvSpPr>
        <xdr:cNvPr id="206" name="n_4mainValue【橋りょう・トンネル】&#10;有形固定資産減価償却率"/>
        <xdr:cNvSpPr txBox="1"/>
      </xdr:nvSpPr>
      <xdr:spPr>
        <a:xfrm>
          <a:off x="836304" y="1028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9219565" y="9416325"/>
          <a:ext cx="0" cy="13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9258300" y="1080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9154160" y="1080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9258300" y="919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9154160" y="941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9258300" y="104101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9192260" y="10558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8445500" y="10554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7670800" y="10503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6873240" y="1051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121252</xdr:rowOff>
    </xdr:from>
    <xdr:to>
      <xdr:col>55</xdr:col>
      <xdr:colOff>50800</xdr:colOff>
      <xdr:row>64</xdr:row>
      <xdr:rowOff>51402</xdr:rowOff>
    </xdr:to>
    <xdr:sp macro="" textlink="">
      <xdr:nvSpPr>
        <xdr:cNvPr id="246" name="楕円 245"/>
        <xdr:cNvSpPr/>
      </xdr:nvSpPr>
      <xdr:spPr>
        <a:xfrm>
          <a:off x="9192260" y="106825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36179</xdr:rowOff>
    </xdr:from>
    <xdr:ext cx="534377" cy="259045"/>
    <xdr:sp macro="" textlink="">
      <xdr:nvSpPr>
        <xdr:cNvPr id="247" name="【橋りょう・トンネル】&#10;一人当たり有形固定資産（償却資産）額該当値テキスト"/>
        <xdr:cNvSpPr txBox="1"/>
      </xdr:nvSpPr>
      <xdr:spPr>
        <a:xfrm>
          <a:off x="9258300" y="1059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121507</xdr:rowOff>
    </xdr:from>
    <xdr:to>
      <xdr:col>50</xdr:col>
      <xdr:colOff>165100</xdr:colOff>
      <xdr:row>64</xdr:row>
      <xdr:rowOff>51657</xdr:rowOff>
    </xdr:to>
    <xdr:sp macro="" textlink="">
      <xdr:nvSpPr>
        <xdr:cNvPr id="248" name="楕円 247"/>
        <xdr:cNvSpPr/>
      </xdr:nvSpPr>
      <xdr:spPr>
        <a:xfrm>
          <a:off x="8445500" y="10682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602</xdr:rowOff>
    </xdr:from>
    <xdr:to>
      <xdr:col>55</xdr:col>
      <xdr:colOff>0</xdr:colOff>
      <xdr:row>64</xdr:row>
      <xdr:rowOff>857</xdr:rowOff>
    </xdr:to>
    <xdr:cxnSp macro="">
      <xdr:nvCxnSpPr>
        <xdr:cNvPr id="249" name="直線コネクタ 248"/>
        <xdr:cNvCxnSpPr/>
      </xdr:nvCxnSpPr>
      <xdr:spPr>
        <a:xfrm flipV="1">
          <a:off x="8496300" y="10729562"/>
          <a:ext cx="7239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121139</xdr:rowOff>
    </xdr:from>
    <xdr:to>
      <xdr:col>46</xdr:col>
      <xdr:colOff>38100</xdr:colOff>
      <xdr:row>64</xdr:row>
      <xdr:rowOff>51289</xdr:rowOff>
    </xdr:to>
    <xdr:sp macro="" textlink="">
      <xdr:nvSpPr>
        <xdr:cNvPr id="250" name="楕円 249"/>
        <xdr:cNvSpPr/>
      </xdr:nvSpPr>
      <xdr:spPr>
        <a:xfrm>
          <a:off x="7670800" y="106824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489</xdr:rowOff>
    </xdr:from>
    <xdr:to>
      <xdr:col>50</xdr:col>
      <xdr:colOff>114300</xdr:colOff>
      <xdr:row>64</xdr:row>
      <xdr:rowOff>857</xdr:rowOff>
    </xdr:to>
    <xdr:cxnSp macro="">
      <xdr:nvCxnSpPr>
        <xdr:cNvPr id="251" name="直線コネクタ 250"/>
        <xdr:cNvCxnSpPr/>
      </xdr:nvCxnSpPr>
      <xdr:spPr>
        <a:xfrm>
          <a:off x="7713980" y="10729449"/>
          <a:ext cx="78232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120972</xdr:rowOff>
    </xdr:from>
    <xdr:to>
      <xdr:col>41</xdr:col>
      <xdr:colOff>101600</xdr:colOff>
      <xdr:row>64</xdr:row>
      <xdr:rowOff>51122</xdr:rowOff>
    </xdr:to>
    <xdr:sp macro="" textlink="">
      <xdr:nvSpPr>
        <xdr:cNvPr id="252" name="楕円 251"/>
        <xdr:cNvSpPr/>
      </xdr:nvSpPr>
      <xdr:spPr>
        <a:xfrm>
          <a:off x="6873240" y="10682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322</xdr:rowOff>
    </xdr:from>
    <xdr:to>
      <xdr:col>45</xdr:col>
      <xdr:colOff>177800</xdr:colOff>
      <xdr:row>64</xdr:row>
      <xdr:rowOff>489</xdr:rowOff>
    </xdr:to>
    <xdr:cxnSp macro="">
      <xdr:nvCxnSpPr>
        <xdr:cNvPr id="253" name="直線コネクタ 252"/>
        <xdr:cNvCxnSpPr/>
      </xdr:nvCxnSpPr>
      <xdr:spPr>
        <a:xfrm>
          <a:off x="6924040" y="10729282"/>
          <a:ext cx="78994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132855</xdr:rowOff>
    </xdr:from>
    <xdr:to>
      <xdr:col>36</xdr:col>
      <xdr:colOff>165100</xdr:colOff>
      <xdr:row>64</xdr:row>
      <xdr:rowOff>63005</xdr:rowOff>
    </xdr:to>
    <xdr:sp macro="" textlink="">
      <xdr:nvSpPr>
        <xdr:cNvPr id="254" name="楕円 253"/>
        <xdr:cNvSpPr/>
      </xdr:nvSpPr>
      <xdr:spPr>
        <a:xfrm>
          <a:off x="6098540" y="10694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322</xdr:rowOff>
    </xdr:from>
    <xdr:to>
      <xdr:col>41</xdr:col>
      <xdr:colOff>50800</xdr:colOff>
      <xdr:row>64</xdr:row>
      <xdr:rowOff>12205</xdr:rowOff>
    </xdr:to>
    <xdr:cxnSp macro="">
      <xdr:nvCxnSpPr>
        <xdr:cNvPr id="255" name="直線コネクタ 254"/>
        <xdr:cNvCxnSpPr/>
      </xdr:nvCxnSpPr>
      <xdr:spPr>
        <a:xfrm flipV="1">
          <a:off x="6149340" y="10729282"/>
          <a:ext cx="7747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8214575" y="1033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7444955" y="102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6670255" y="102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5872695" y="102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42784</xdr:rowOff>
    </xdr:from>
    <xdr:ext cx="534377" cy="259045"/>
    <xdr:sp macro="" textlink="">
      <xdr:nvSpPr>
        <xdr:cNvPr id="260" name="n_1mainValue【橋りょう・トンネル】&#10;一人当たり有形固定資産（償却資産）額"/>
        <xdr:cNvSpPr txBox="1"/>
      </xdr:nvSpPr>
      <xdr:spPr>
        <a:xfrm>
          <a:off x="8239271" y="1077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42416</xdr:rowOff>
    </xdr:from>
    <xdr:ext cx="534377" cy="259045"/>
    <xdr:sp macro="" textlink="">
      <xdr:nvSpPr>
        <xdr:cNvPr id="261" name="n_2mainValue【橋りょう・トンネル】&#10;一人当たり有形固定資産（償却資産）額"/>
        <xdr:cNvSpPr txBox="1"/>
      </xdr:nvSpPr>
      <xdr:spPr>
        <a:xfrm>
          <a:off x="7477271" y="107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42249</xdr:rowOff>
    </xdr:from>
    <xdr:ext cx="534377" cy="259045"/>
    <xdr:sp macro="" textlink="">
      <xdr:nvSpPr>
        <xdr:cNvPr id="262" name="n_3mainValue【橋りょう・トンネル】&#10;一人当たり有形固定資産（償却資産）額"/>
        <xdr:cNvSpPr txBox="1"/>
      </xdr:nvSpPr>
      <xdr:spPr>
        <a:xfrm>
          <a:off x="6702571" y="1077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54132</xdr:rowOff>
    </xdr:from>
    <xdr:ext cx="534377" cy="259045"/>
    <xdr:sp macro="" textlink="">
      <xdr:nvSpPr>
        <xdr:cNvPr id="263" name="n_4mainValue【橋りょう・トンネル】&#10;一人当たり有形固定資産（償却資産）額"/>
        <xdr:cNvSpPr txBox="1"/>
      </xdr:nvSpPr>
      <xdr:spPr>
        <a:xfrm>
          <a:off x="5905011" y="107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336" name="直線コネクタ 335"/>
        <xdr:cNvCxnSpPr/>
      </xdr:nvCxnSpPr>
      <xdr:spPr>
        <a:xfrm flipV="1">
          <a:off x="14375764" y="955548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337" name="【学校施設】&#10;有形固定資産減価償却率最小値テキスト"/>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338" name="直線コネクタ 337"/>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339" name="【学校施設】&#10;有形固定資産減価償却率最大値テキスト"/>
        <xdr:cNvSpPr txBox="1"/>
      </xdr:nvSpPr>
      <xdr:spPr>
        <a:xfrm>
          <a:off x="144145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340" name="直線コネクタ 339"/>
        <xdr:cNvCxnSpPr/>
      </xdr:nvCxnSpPr>
      <xdr:spPr>
        <a:xfrm>
          <a:off x="142875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341" name="【学校施設】&#10;有形固定資産減価償却率平均値テキスト"/>
        <xdr:cNvSpPr txBox="1"/>
      </xdr:nvSpPr>
      <xdr:spPr>
        <a:xfrm>
          <a:off x="144145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342" name="フローチャート: 判断 341"/>
        <xdr:cNvSpPr/>
      </xdr:nvSpPr>
      <xdr:spPr>
        <a:xfrm>
          <a:off x="14325600" y="100857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43" name="フローチャート: 判断 342"/>
        <xdr:cNvSpPr/>
      </xdr:nvSpPr>
      <xdr:spPr>
        <a:xfrm>
          <a:off x="135788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344" name="フローチャート: 判断 343"/>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345" name="フローチャート: 判断 344"/>
        <xdr:cNvSpPr/>
      </xdr:nvSpPr>
      <xdr:spPr>
        <a:xfrm>
          <a:off x="1202944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346" name="フローチャート: 判断 345"/>
        <xdr:cNvSpPr/>
      </xdr:nvSpPr>
      <xdr:spPr>
        <a:xfrm>
          <a:off x="1123188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xdr:rowOff>
    </xdr:from>
    <xdr:to>
      <xdr:col>85</xdr:col>
      <xdr:colOff>177800</xdr:colOff>
      <xdr:row>62</xdr:row>
      <xdr:rowOff>102235</xdr:rowOff>
    </xdr:to>
    <xdr:sp macro="" textlink="">
      <xdr:nvSpPr>
        <xdr:cNvPr id="352" name="楕円 351"/>
        <xdr:cNvSpPr/>
      </xdr:nvSpPr>
      <xdr:spPr>
        <a:xfrm>
          <a:off x="14325600" y="103943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150512</xdr:rowOff>
    </xdr:from>
    <xdr:ext cx="405111" cy="259045"/>
    <xdr:sp macro="" textlink="">
      <xdr:nvSpPr>
        <xdr:cNvPr id="353" name="【学校施設】&#10;有形固定資産減価償却率該当値テキスト"/>
        <xdr:cNvSpPr txBox="1"/>
      </xdr:nvSpPr>
      <xdr:spPr>
        <a:xfrm>
          <a:off x="144145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132080</xdr:rowOff>
    </xdr:from>
    <xdr:to>
      <xdr:col>81</xdr:col>
      <xdr:colOff>101600</xdr:colOff>
      <xdr:row>62</xdr:row>
      <xdr:rowOff>62230</xdr:rowOff>
    </xdr:to>
    <xdr:sp macro="" textlink="">
      <xdr:nvSpPr>
        <xdr:cNvPr id="354" name="楕円 353"/>
        <xdr:cNvSpPr/>
      </xdr:nvSpPr>
      <xdr:spPr>
        <a:xfrm>
          <a:off x="1357884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51435</xdr:rowOff>
    </xdr:to>
    <xdr:cxnSp macro="">
      <xdr:nvCxnSpPr>
        <xdr:cNvPr id="355" name="直線コネクタ 354"/>
        <xdr:cNvCxnSpPr/>
      </xdr:nvCxnSpPr>
      <xdr:spPr>
        <a:xfrm>
          <a:off x="13629640" y="10405110"/>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356" name="楕円 355"/>
        <xdr:cNvSpPr/>
      </xdr:nvSpPr>
      <xdr:spPr>
        <a:xfrm>
          <a:off x="1280414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11430</xdr:rowOff>
    </xdr:to>
    <xdr:cxnSp macro="">
      <xdr:nvCxnSpPr>
        <xdr:cNvPr id="357" name="直線コネクタ 356"/>
        <xdr:cNvCxnSpPr/>
      </xdr:nvCxnSpPr>
      <xdr:spPr>
        <a:xfrm>
          <a:off x="12854940" y="1037463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358" name="楕円 357"/>
        <xdr:cNvSpPr/>
      </xdr:nvSpPr>
      <xdr:spPr>
        <a:xfrm>
          <a:off x="12029440" y="10289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148590</xdr:rowOff>
    </xdr:to>
    <xdr:cxnSp macro="">
      <xdr:nvCxnSpPr>
        <xdr:cNvPr id="359" name="直線コネクタ 358"/>
        <xdr:cNvCxnSpPr/>
      </xdr:nvCxnSpPr>
      <xdr:spPr>
        <a:xfrm>
          <a:off x="12072620" y="1034034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101600</xdr:rowOff>
    </xdr:from>
    <xdr:to>
      <xdr:col>67</xdr:col>
      <xdr:colOff>101600</xdr:colOff>
      <xdr:row>62</xdr:row>
      <xdr:rowOff>31750</xdr:rowOff>
    </xdr:to>
    <xdr:sp macro="" textlink="">
      <xdr:nvSpPr>
        <xdr:cNvPr id="360" name="楕円 359"/>
        <xdr:cNvSpPr/>
      </xdr:nvSpPr>
      <xdr:spPr>
        <a:xfrm>
          <a:off x="11231880" y="1032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114300</xdr:rowOff>
    </xdr:from>
    <xdr:to>
      <xdr:col>71</xdr:col>
      <xdr:colOff>177800</xdr:colOff>
      <xdr:row>61</xdr:row>
      <xdr:rowOff>152400</xdr:rowOff>
    </xdr:to>
    <xdr:cxnSp macro="">
      <xdr:nvCxnSpPr>
        <xdr:cNvPr id="361" name="直線コネクタ 360"/>
        <xdr:cNvCxnSpPr/>
      </xdr:nvCxnSpPr>
      <xdr:spPr>
        <a:xfrm flipV="1">
          <a:off x="11282680" y="1034034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362" name="n_1aveValue【学校施設】&#10;有形固定資産減価償却率"/>
        <xdr:cNvSpPr txBox="1"/>
      </xdr:nvSpPr>
      <xdr:spPr>
        <a:xfrm>
          <a:off x="134372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363" name="n_2aveValue【学校施設】&#10;有形固定資産減価償却率"/>
        <xdr:cNvSpPr txBox="1"/>
      </xdr:nvSpPr>
      <xdr:spPr>
        <a:xfrm>
          <a:off x="12675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364" name="n_3aveValue【学校施設】&#10;有形固定資産減価償却率"/>
        <xdr:cNvSpPr txBox="1"/>
      </xdr:nvSpPr>
      <xdr:spPr>
        <a:xfrm>
          <a:off x="119005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365" name="n_4aveValue【学校施設】&#10;有形固定資産減価償却率"/>
        <xdr:cNvSpPr txBox="1"/>
      </xdr:nvSpPr>
      <xdr:spPr>
        <a:xfrm>
          <a:off x="1110298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53357</xdr:rowOff>
    </xdr:from>
    <xdr:ext cx="405111" cy="259045"/>
    <xdr:sp macro="" textlink="">
      <xdr:nvSpPr>
        <xdr:cNvPr id="366" name="n_1mainValue【学校施設】&#10;有形固定資産減価償却率"/>
        <xdr:cNvSpPr txBox="1"/>
      </xdr:nvSpPr>
      <xdr:spPr>
        <a:xfrm>
          <a:off x="134372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367" name="n_2mainValue【学校施設】&#10;有形固定資産減価償却率"/>
        <xdr:cNvSpPr txBox="1"/>
      </xdr:nvSpPr>
      <xdr:spPr>
        <a:xfrm>
          <a:off x="126752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368" name="n_3mainValue【学校施設】&#10;有形固定資産減価償却率"/>
        <xdr:cNvSpPr txBox="1"/>
      </xdr:nvSpPr>
      <xdr:spPr>
        <a:xfrm>
          <a:off x="119005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369" name="n_4mainValue【学校施設】&#10;有形固定資産減価償却率"/>
        <xdr:cNvSpPr txBox="1"/>
      </xdr:nvSpPr>
      <xdr:spPr>
        <a:xfrm>
          <a:off x="1110298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0" name="テキスト ボックス 379"/>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1" name="直線コネクタ 380"/>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2" name="テキスト ボックス 381"/>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3" name="直線コネクタ 382"/>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4" name="テキスト ボックス 383"/>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5" name="直線コネクタ 384"/>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6" name="テキスト ボックス 385"/>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7" name="直線コネクタ 386"/>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8" name="テキスト ボックス 387"/>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9" name="直線コネクタ 388"/>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0" name="テキスト ボックス 389"/>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1" name="直線コネクタ 390"/>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2" name="テキスト ボックス 391"/>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396" name="直線コネクタ 395"/>
        <xdr:cNvCxnSpPr/>
      </xdr:nvCxnSpPr>
      <xdr:spPr>
        <a:xfrm flipV="1">
          <a:off x="19509104" y="9380547"/>
          <a:ext cx="0" cy="125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397" name="【学校施設】&#10;一人当たり面積最小値テキスト"/>
        <xdr:cNvSpPr txBox="1"/>
      </xdr:nvSpPr>
      <xdr:spPr>
        <a:xfrm>
          <a:off x="19547840" y="106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398" name="直線コネクタ 397"/>
        <xdr:cNvCxnSpPr/>
      </xdr:nvCxnSpPr>
      <xdr:spPr>
        <a:xfrm>
          <a:off x="19443700" y="106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399" name="【学校施設】&#10;一人当たり面積最大値テキスト"/>
        <xdr:cNvSpPr txBox="1"/>
      </xdr:nvSpPr>
      <xdr:spPr>
        <a:xfrm>
          <a:off x="19547840" y="91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00" name="直線コネクタ 399"/>
        <xdr:cNvCxnSpPr/>
      </xdr:nvCxnSpPr>
      <xdr:spPr>
        <a:xfrm>
          <a:off x="19443700" y="9380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01" name="【学校施設】&#10;一人当たり面積平均値テキスト"/>
        <xdr:cNvSpPr txBox="1"/>
      </xdr:nvSpPr>
      <xdr:spPr>
        <a:xfrm>
          <a:off x="19547840" y="1002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02" name="フローチャート: 判断 401"/>
        <xdr:cNvSpPr/>
      </xdr:nvSpPr>
      <xdr:spPr>
        <a:xfrm>
          <a:off x="1945894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03" name="フローチャート: 判断 402"/>
        <xdr:cNvSpPr/>
      </xdr:nvSpPr>
      <xdr:spPr>
        <a:xfrm>
          <a:off x="18735040" y="10176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404" name="フローチャート: 判断 403"/>
        <xdr:cNvSpPr/>
      </xdr:nvSpPr>
      <xdr:spPr>
        <a:xfrm>
          <a:off x="17937480" y="1015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05" name="フローチャート: 判断 404"/>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406" name="フローチャート: 判断 405"/>
        <xdr:cNvSpPr/>
      </xdr:nvSpPr>
      <xdr:spPr>
        <a:xfrm>
          <a:off x="16388080" y="1018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63826</xdr:rowOff>
    </xdr:from>
    <xdr:to>
      <xdr:col>116</xdr:col>
      <xdr:colOff>114300</xdr:colOff>
      <xdr:row>61</xdr:row>
      <xdr:rowOff>165426</xdr:rowOff>
    </xdr:to>
    <xdr:sp macro="" textlink="">
      <xdr:nvSpPr>
        <xdr:cNvPr id="412" name="楕円 411"/>
        <xdr:cNvSpPr/>
      </xdr:nvSpPr>
      <xdr:spPr>
        <a:xfrm>
          <a:off x="19458940" y="10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42253</xdr:rowOff>
    </xdr:from>
    <xdr:ext cx="469744" cy="259045"/>
    <xdr:sp macro="" textlink="">
      <xdr:nvSpPr>
        <xdr:cNvPr id="413" name="【学校施設】&#10;一人当たり面積該当値テキスト"/>
        <xdr:cNvSpPr txBox="1"/>
      </xdr:nvSpPr>
      <xdr:spPr>
        <a:xfrm>
          <a:off x="19547840" y="1026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61867</xdr:rowOff>
    </xdr:from>
    <xdr:to>
      <xdr:col>112</xdr:col>
      <xdr:colOff>38100</xdr:colOff>
      <xdr:row>61</xdr:row>
      <xdr:rowOff>163467</xdr:rowOff>
    </xdr:to>
    <xdr:sp macro="" textlink="">
      <xdr:nvSpPr>
        <xdr:cNvPr id="414" name="楕円 413"/>
        <xdr:cNvSpPr/>
      </xdr:nvSpPr>
      <xdr:spPr>
        <a:xfrm>
          <a:off x="18735040" y="102879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112667</xdr:rowOff>
    </xdr:from>
    <xdr:to>
      <xdr:col>116</xdr:col>
      <xdr:colOff>63500</xdr:colOff>
      <xdr:row>61</xdr:row>
      <xdr:rowOff>114626</xdr:rowOff>
    </xdr:to>
    <xdr:cxnSp macro="">
      <xdr:nvCxnSpPr>
        <xdr:cNvPr id="415" name="直線コネクタ 414"/>
        <xdr:cNvCxnSpPr/>
      </xdr:nvCxnSpPr>
      <xdr:spPr>
        <a:xfrm>
          <a:off x="18778220" y="10338707"/>
          <a:ext cx="73152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57295</xdr:rowOff>
    </xdr:from>
    <xdr:to>
      <xdr:col>107</xdr:col>
      <xdr:colOff>101600</xdr:colOff>
      <xdr:row>61</xdr:row>
      <xdr:rowOff>158895</xdr:rowOff>
    </xdr:to>
    <xdr:sp macro="" textlink="">
      <xdr:nvSpPr>
        <xdr:cNvPr id="416" name="楕円 415"/>
        <xdr:cNvSpPr/>
      </xdr:nvSpPr>
      <xdr:spPr>
        <a:xfrm>
          <a:off x="17937480" y="102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108095</xdr:rowOff>
    </xdr:from>
    <xdr:to>
      <xdr:col>111</xdr:col>
      <xdr:colOff>177800</xdr:colOff>
      <xdr:row>61</xdr:row>
      <xdr:rowOff>112667</xdr:rowOff>
    </xdr:to>
    <xdr:cxnSp macro="">
      <xdr:nvCxnSpPr>
        <xdr:cNvPr id="417" name="直線コネクタ 416"/>
        <xdr:cNvCxnSpPr/>
      </xdr:nvCxnSpPr>
      <xdr:spPr>
        <a:xfrm>
          <a:off x="17988280" y="10334135"/>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55989</xdr:rowOff>
    </xdr:from>
    <xdr:to>
      <xdr:col>102</xdr:col>
      <xdr:colOff>165100</xdr:colOff>
      <xdr:row>61</xdr:row>
      <xdr:rowOff>157589</xdr:rowOff>
    </xdr:to>
    <xdr:sp macro="" textlink="">
      <xdr:nvSpPr>
        <xdr:cNvPr id="418" name="楕円 417"/>
        <xdr:cNvSpPr/>
      </xdr:nvSpPr>
      <xdr:spPr>
        <a:xfrm>
          <a:off x="17162780" y="102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106789</xdr:rowOff>
    </xdr:from>
    <xdr:to>
      <xdr:col>107</xdr:col>
      <xdr:colOff>50800</xdr:colOff>
      <xdr:row>61</xdr:row>
      <xdr:rowOff>108095</xdr:rowOff>
    </xdr:to>
    <xdr:cxnSp macro="">
      <xdr:nvCxnSpPr>
        <xdr:cNvPr id="419" name="直線コネクタ 418"/>
        <xdr:cNvCxnSpPr/>
      </xdr:nvCxnSpPr>
      <xdr:spPr>
        <a:xfrm>
          <a:off x="17213580" y="10332829"/>
          <a:ext cx="7747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53377</xdr:rowOff>
    </xdr:from>
    <xdr:to>
      <xdr:col>98</xdr:col>
      <xdr:colOff>38100</xdr:colOff>
      <xdr:row>61</xdr:row>
      <xdr:rowOff>154977</xdr:rowOff>
    </xdr:to>
    <xdr:sp macro="" textlink="">
      <xdr:nvSpPr>
        <xdr:cNvPr id="420" name="楕円 419"/>
        <xdr:cNvSpPr/>
      </xdr:nvSpPr>
      <xdr:spPr>
        <a:xfrm>
          <a:off x="16388080" y="102794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104177</xdr:rowOff>
    </xdr:from>
    <xdr:to>
      <xdr:col>102</xdr:col>
      <xdr:colOff>114300</xdr:colOff>
      <xdr:row>61</xdr:row>
      <xdr:rowOff>106789</xdr:rowOff>
    </xdr:to>
    <xdr:cxnSp macro="">
      <xdr:nvCxnSpPr>
        <xdr:cNvPr id="421" name="直線コネクタ 420"/>
        <xdr:cNvCxnSpPr/>
      </xdr:nvCxnSpPr>
      <xdr:spPr>
        <a:xfrm>
          <a:off x="16431260" y="10330217"/>
          <a:ext cx="78232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422" name="n_1aveValue【学校施設】&#10;一人当たり面積"/>
        <xdr:cNvSpPr txBox="1"/>
      </xdr:nvSpPr>
      <xdr:spPr>
        <a:xfrm>
          <a:off x="18561127" y="99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423" name="n_2aveValue【学校施設】&#10;一人当たり面積"/>
        <xdr:cNvSpPr txBox="1"/>
      </xdr:nvSpPr>
      <xdr:spPr>
        <a:xfrm>
          <a:off x="17776267" y="99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424" name="n_3aveValue【学校施設】&#10;一人当たり面積"/>
        <xdr:cNvSpPr txBox="1"/>
      </xdr:nvSpPr>
      <xdr:spPr>
        <a:xfrm>
          <a:off x="1700156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425" name="n_4aveValue【学校施設】&#10;一人当たり面積"/>
        <xdr:cNvSpPr txBox="1"/>
      </xdr:nvSpPr>
      <xdr:spPr>
        <a:xfrm>
          <a:off x="16226867" y="99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154594</xdr:rowOff>
    </xdr:from>
    <xdr:ext cx="469744" cy="259045"/>
    <xdr:sp macro="" textlink="">
      <xdr:nvSpPr>
        <xdr:cNvPr id="426" name="n_1mainValue【学校施設】&#10;一人当たり面積"/>
        <xdr:cNvSpPr txBox="1"/>
      </xdr:nvSpPr>
      <xdr:spPr>
        <a:xfrm>
          <a:off x="18561127" y="103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150022</xdr:rowOff>
    </xdr:from>
    <xdr:ext cx="469744" cy="259045"/>
    <xdr:sp macro="" textlink="">
      <xdr:nvSpPr>
        <xdr:cNvPr id="427" name="n_2mainValue【学校施設】&#10;一人当たり面積"/>
        <xdr:cNvSpPr txBox="1"/>
      </xdr:nvSpPr>
      <xdr:spPr>
        <a:xfrm>
          <a:off x="17776267" y="103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148716</xdr:rowOff>
    </xdr:from>
    <xdr:ext cx="469744" cy="259045"/>
    <xdr:sp macro="" textlink="">
      <xdr:nvSpPr>
        <xdr:cNvPr id="428" name="n_3mainValue【学校施設】&#10;一人当たり面積"/>
        <xdr:cNvSpPr txBox="1"/>
      </xdr:nvSpPr>
      <xdr:spPr>
        <a:xfrm>
          <a:off x="17001567" y="1037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146104</xdr:rowOff>
    </xdr:from>
    <xdr:ext cx="469744" cy="259045"/>
    <xdr:sp macro="" textlink="">
      <xdr:nvSpPr>
        <xdr:cNvPr id="429" name="n_4mainValue【学校施設】&#10;一人当たり面積"/>
        <xdr:cNvSpPr txBox="1"/>
      </xdr:nvSpPr>
      <xdr:spPr>
        <a:xfrm>
          <a:off x="16226867" y="1037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6" name="テキスト ボックス 45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8" name="テキスト ボックス 45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8" name="テキスト ボックス 46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471" name="直線コネクタ 470"/>
        <xdr:cNvCxnSpPr/>
      </xdr:nvCxnSpPr>
      <xdr:spPr>
        <a:xfrm flipV="1">
          <a:off x="14375764" y="16779784"/>
          <a:ext cx="0" cy="1470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472" name="【公民館】&#10;有形固定資産減価償却率最小値テキスト"/>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473" name="直線コネクタ 472"/>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474" name="【公民館】&#10;有形固定資産減価償却率最大値テキスト"/>
        <xdr:cNvSpPr txBox="1"/>
      </xdr:nvSpPr>
      <xdr:spPr>
        <a:xfrm>
          <a:off x="1441450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475" name="直線コネクタ 474"/>
        <xdr:cNvCxnSpPr/>
      </xdr:nvCxnSpPr>
      <xdr:spPr>
        <a:xfrm>
          <a:off x="1428750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476" name="【公民館】&#10;有形固定資産減価償却率平均値テキスト"/>
        <xdr:cNvSpPr txBox="1"/>
      </xdr:nvSpPr>
      <xdr:spPr>
        <a:xfrm>
          <a:off x="14414500" y="17510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477" name="フローチャート: 判断 476"/>
        <xdr:cNvSpPr/>
      </xdr:nvSpPr>
      <xdr:spPr>
        <a:xfrm>
          <a:off x="14325600" y="176553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478" name="フローチャート: 判断 477"/>
        <xdr:cNvSpPr/>
      </xdr:nvSpPr>
      <xdr:spPr>
        <a:xfrm>
          <a:off x="13578840" y="1768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479" name="フローチャート: 判断 478"/>
        <xdr:cNvSpPr/>
      </xdr:nvSpPr>
      <xdr:spPr>
        <a:xfrm>
          <a:off x="128041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480" name="フローチャート: 判断 479"/>
        <xdr:cNvSpPr/>
      </xdr:nvSpPr>
      <xdr:spPr>
        <a:xfrm>
          <a:off x="1202944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481" name="フローチャート: 判断 480"/>
        <xdr:cNvSpPr/>
      </xdr:nvSpPr>
      <xdr:spPr>
        <a:xfrm>
          <a:off x="112318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154395</xdr:rowOff>
    </xdr:from>
    <xdr:to>
      <xdr:col>85</xdr:col>
      <xdr:colOff>177800</xdr:colOff>
      <xdr:row>108</xdr:row>
      <xdr:rowOff>84545</xdr:rowOff>
    </xdr:to>
    <xdr:sp macro="" textlink="">
      <xdr:nvSpPr>
        <xdr:cNvPr id="487" name="楕円 486"/>
        <xdr:cNvSpPr/>
      </xdr:nvSpPr>
      <xdr:spPr>
        <a:xfrm>
          <a:off x="14325600" y="180918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69322</xdr:rowOff>
    </xdr:from>
    <xdr:ext cx="405111" cy="259045"/>
    <xdr:sp macro="" textlink="">
      <xdr:nvSpPr>
        <xdr:cNvPr id="488" name="【公民館】&#10;有形固定資産減価償却率該当値テキスト"/>
        <xdr:cNvSpPr txBox="1"/>
      </xdr:nvSpPr>
      <xdr:spPr>
        <a:xfrm>
          <a:off x="14414500" y="18006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7438</xdr:rowOff>
    </xdr:from>
    <xdr:to>
      <xdr:col>81</xdr:col>
      <xdr:colOff>101600</xdr:colOff>
      <xdr:row>108</xdr:row>
      <xdr:rowOff>109038</xdr:rowOff>
    </xdr:to>
    <xdr:sp macro="" textlink="">
      <xdr:nvSpPr>
        <xdr:cNvPr id="489" name="楕円 488"/>
        <xdr:cNvSpPr/>
      </xdr:nvSpPr>
      <xdr:spPr>
        <a:xfrm>
          <a:off x="1357884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33745</xdr:rowOff>
    </xdr:from>
    <xdr:to>
      <xdr:col>85</xdr:col>
      <xdr:colOff>127000</xdr:colOff>
      <xdr:row>108</xdr:row>
      <xdr:rowOff>58238</xdr:rowOff>
    </xdr:to>
    <xdr:cxnSp macro="">
      <xdr:nvCxnSpPr>
        <xdr:cNvPr id="490" name="直線コネクタ 489"/>
        <xdr:cNvCxnSpPr/>
      </xdr:nvCxnSpPr>
      <xdr:spPr>
        <a:xfrm flipV="1">
          <a:off x="13629640" y="18138865"/>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156029</xdr:rowOff>
    </xdr:from>
    <xdr:to>
      <xdr:col>76</xdr:col>
      <xdr:colOff>165100</xdr:colOff>
      <xdr:row>108</xdr:row>
      <xdr:rowOff>86179</xdr:rowOff>
    </xdr:to>
    <xdr:sp macro="" textlink="">
      <xdr:nvSpPr>
        <xdr:cNvPr id="491" name="楕円 490"/>
        <xdr:cNvSpPr/>
      </xdr:nvSpPr>
      <xdr:spPr>
        <a:xfrm>
          <a:off x="12804140" y="180935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35379</xdr:rowOff>
    </xdr:from>
    <xdr:to>
      <xdr:col>81</xdr:col>
      <xdr:colOff>50800</xdr:colOff>
      <xdr:row>108</xdr:row>
      <xdr:rowOff>58238</xdr:rowOff>
    </xdr:to>
    <xdr:cxnSp macro="">
      <xdr:nvCxnSpPr>
        <xdr:cNvPr id="492" name="直線コネクタ 491"/>
        <xdr:cNvCxnSpPr/>
      </xdr:nvCxnSpPr>
      <xdr:spPr>
        <a:xfrm>
          <a:off x="12854940" y="18140499"/>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123371</xdr:rowOff>
    </xdr:from>
    <xdr:to>
      <xdr:col>72</xdr:col>
      <xdr:colOff>38100</xdr:colOff>
      <xdr:row>108</xdr:row>
      <xdr:rowOff>53521</xdr:rowOff>
    </xdr:to>
    <xdr:sp macro="" textlink="">
      <xdr:nvSpPr>
        <xdr:cNvPr id="493" name="楕円 492"/>
        <xdr:cNvSpPr/>
      </xdr:nvSpPr>
      <xdr:spPr>
        <a:xfrm>
          <a:off x="12029440" y="180608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xdr:rowOff>
    </xdr:from>
    <xdr:to>
      <xdr:col>76</xdr:col>
      <xdr:colOff>114300</xdr:colOff>
      <xdr:row>108</xdr:row>
      <xdr:rowOff>35379</xdr:rowOff>
    </xdr:to>
    <xdr:cxnSp macro="">
      <xdr:nvCxnSpPr>
        <xdr:cNvPr id="494" name="直線コネクタ 493"/>
        <xdr:cNvCxnSpPr/>
      </xdr:nvCxnSpPr>
      <xdr:spPr>
        <a:xfrm>
          <a:off x="12072620" y="18107841"/>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84182</xdr:rowOff>
    </xdr:from>
    <xdr:to>
      <xdr:col>67</xdr:col>
      <xdr:colOff>101600</xdr:colOff>
      <xdr:row>108</xdr:row>
      <xdr:rowOff>14332</xdr:rowOff>
    </xdr:to>
    <xdr:sp macro="" textlink="">
      <xdr:nvSpPr>
        <xdr:cNvPr id="495" name="楕円 494"/>
        <xdr:cNvSpPr/>
      </xdr:nvSpPr>
      <xdr:spPr>
        <a:xfrm>
          <a:off x="11231880" y="18021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134982</xdr:rowOff>
    </xdr:from>
    <xdr:to>
      <xdr:col>71</xdr:col>
      <xdr:colOff>177800</xdr:colOff>
      <xdr:row>108</xdr:row>
      <xdr:rowOff>2721</xdr:rowOff>
    </xdr:to>
    <xdr:cxnSp macro="">
      <xdr:nvCxnSpPr>
        <xdr:cNvPr id="496" name="直線コネクタ 495"/>
        <xdr:cNvCxnSpPr/>
      </xdr:nvCxnSpPr>
      <xdr:spPr>
        <a:xfrm>
          <a:off x="11282680" y="18072462"/>
          <a:ext cx="78994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497" name="n_1aveValue【公民館】&#10;有形固定資産減価償却率"/>
        <xdr:cNvSpPr txBox="1"/>
      </xdr:nvSpPr>
      <xdr:spPr>
        <a:xfrm>
          <a:off x="13437244" y="1746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498" name="n_2aveValue【公民館】&#10;有形固定資産減価償却率"/>
        <xdr:cNvSpPr txBox="1"/>
      </xdr:nvSpPr>
      <xdr:spPr>
        <a:xfrm>
          <a:off x="12675244" y="174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499" name="n_3aveValue【公民館】&#10;有形固定資産減価償却率"/>
        <xdr:cNvSpPr txBox="1"/>
      </xdr:nvSpPr>
      <xdr:spPr>
        <a:xfrm>
          <a:off x="119005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500" name="n_4aveValue【公民館】&#10;有形固定資産減価償却率"/>
        <xdr:cNvSpPr txBox="1"/>
      </xdr:nvSpPr>
      <xdr:spPr>
        <a:xfrm>
          <a:off x="1110298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100165</xdr:rowOff>
    </xdr:from>
    <xdr:ext cx="405111" cy="259045"/>
    <xdr:sp macro="" textlink="">
      <xdr:nvSpPr>
        <xdr:cNvPr id="501" name="n_1mainValue【公民館】&#10;有形固定資産減価償却率"/>
        <xdr:cNvSpPr txBox="1"/>
      </xdr:nvSpPr>
      <xdr:spPr>
        <a:xfrm>
          <a:off x="134372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77306</xdr:rowOff>
    </xdr:from>
    <xdr:ext cx="405111" cy="259045"/>
    <xdr:sp macro="" textlink="">
      <xdr:nvSpPr>
        <xdr:cNvPr id="502" name="n_2mainValue【公民館】&#10;有形固定資産減価償却率"/>
        <xdr:cNvSpPr txBox="1"/>
      </xdr:nvSpPr>
      <xdr:spPr>
        <a:xfrm>
          <a:off x="126752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44648</xdr:rowOff>
    </xdr:from>
    <xdr:ext cx="405111" cy="259045"/>
    <xdr:sp macro="" textlink="">
      <xdr:nvSpPr>
        <xdr:cNvPr id="503" name="n_3mainValue【公民館】&#10;有形固定資産減価償却率"/>
        <xdr:cNvSpPr txBox="1"/>
      </xdr:nvSpPr>
      <xdr:spPr>
        <a:xfrm>
          <a:off x="11900544" y="1814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5459</xdr:rowOff>
    </xdr:from>
    <xdr:ext cx="405111" cy="259045"/>
    <xdr:sp macro="" textlink="">
      <xdr:nvSpPr>
        <xdr:cNvPr id="504" name="n_4mainValue【公民館】&#10;有形固定資産減価償却率"/>
        <xdr:cNvSpPr txBox="1"/>
      </xdr:nvSpPr>
      <xdr:spPr>
        <a:xfrm>
          <a:off x="1110298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5" name="直線コネクタ 51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6" name="テキスト ボックス 51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7" name="直線コネクタ 51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8" name="テキスト ボックス 51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9" name="直線コネクタ 51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0" name="テキスト ボックス 51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1" name="直線コネクタ 52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2" name="テキスト ボックス 52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3" name="直線コネクタ 52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4" name="テキスト ボックス 52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5" name="直線コネクタ 52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6" name="テキスト ボックス 52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530" name="直線コネクタ 529"/>
        <xdr:cNvCxnSpPr/>
      </xdr:nvCxnSpPr>
      <xdr:spPr>
        <a:xfrm flipV="1">
          <a:off x="19509104" y="16882655"/>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531" name="【公民館】&#10;一人当たり面積最小値テキスト"/>
        <xdr:cNvSpPr txBox="1"/>
      </xdr:nvSpPr>
      <xdr:spPr>
        <a:xfrm>
          <a:off x="19547840" y="183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532" name="直線コネクタ 531"/>
        <xdr:cNvCxnSpPr/>
      </xdr:nvCxnSpPr>
      <xdr:spPr>
        <a:xfrm>
          <a:off x="1944370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533" name="【公民館】&#10;一人当たり面積最大値テキスト"/>
        <xdr:cNvSpPr txBox="1"/>
      </xdr:nvSpPr>
      <xdr:spPr>
        <a:xfrm>
          <a:off x="1954784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534" name="直線コネクタ 533"/>
        <xdr:cNvCxnSpPr/>
      </xdr:nvCxnSpPr>
      <xdr:spPr>
        <a:xfrm>
          <a:off x="1944370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535" name="【公民館】&#10;一人当たり面積平均値テキスト"/>
        <xdr:cNvSpPr txBox="1"/>
      </xdr:nvSpPr>
      <xdr:spPr>
        <a:xfrm>
          <a:off x="19547840" y="1785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536" name="フローチャート: 判断 535"/>
        <xdr:cNvSpPr/>
      </xdr:nvSpPr>
      <xdr:spPr>
        <a:xfrm>
          <a:off x="1945894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537" name="フローチャート: 判断 536"/>
        <xdr:cNvSpPr/>
      </xdr:nvSpPr>
      <xdr:spPr>
        <a:xfrm>
          <a:off x="18735040" y="17870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538" name="フローチャート: 判断 537"/>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539" name="フローチャート: 判断 538"/>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540" name="フローチャート: 判断 539"/>
        <xdr:cNvSpPr/>
      </xdr:nvSpPr>
      <xdr:spPr>
        <a:xfrm>
          <a:off x="1638808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1" name="テキスト ボックス 54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46" name="楕円 545"/>
        <xdr:cNvSpPr/>
      </xdr:nvSpPr>
      <xdr:spPr>
        <a:xfrm>
          <a:off x="1945894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71138</xdr:rowOff>
    </xdr:from>
    <xdr:ext cx="469744" cy="259045"/>
    <xdr:sp macro="" textlink="">
      <xdr:nvSpPr>
        <xdr:cNvPr id="547" name="【公民館】&#10;一人当たり面積該当値テキスト"/>
        <xdr:cNvSpPr txBox="1"/>
      </xdr:nvSpPr>
      <xdr:spPr>
        <a:xfrm>
          <a:off x="19547840"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548" name="楕円 547"/>
        <xdr:cNvSpPr/>
      </xdr:nvSpPr>
      <xdr:spPr>
        <a:xfrm>
          <a:off x="1873504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549" name="直線コネクタ 548"/>
        <xdr:cNvCxnSpPr/>
      </xdr:nvCxnSpPr>
      <xdr:spPr>
        <a:xfrm>
          <a:off x="18778220" y="1786890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44994</xdr:rowOff>
    </xdr:from>
    <xdr:to>
      <xdr:col>107</xdr:col>
      <xdr:colOff>101600</xdr:colOff>
      <xdr:row>106</xdr:row>
      <xdr:rowOff>146594</xdr:rowOff>
    </xdr:to>
    <xdr:sp macro="" textlink="">
      <xdr:nvSpPr>
        <xdr:cNvPr id="550" name="楕円 549"/>
        <xdr:cNvSpPr/>
      </xdr:nvSpPr>
      <xdr:spPr>
        <a:xfrm>
          <a:off x="1793748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99061</xdr:rowOff>
    </xdr:to>
    <xdr:cxnSp macro="">
      <xdr:nvCxnSpPr>
        <xdr:cNvPr id="551" name="直線コネクタ 550"/>
        <xdr:cNvCxnSpPr/>
      </xdr:nvCxnSpPr>
      <xdr:spPr>
        <a:xfrm>
          <a:off x="17988280" y="17865634"/>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552" name="楕円 551"/>
        <xdr:cNvSpPr/>
      </xdr:nvSpPr>
      <xdr:spPr>
        <a:xfrm>
          <a:off x="1716278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95794</xdr:rowOff>
    </xdr:from>
    <xdr:to>
      <xdr:col>107</xdr:col>
      <xdr:colOff>50800</xdr:colOff>
      <xdr:row>106</xdr:row>
      <xdr:rowOff>95794</xdr:rowOff>
    </xdr:to>
    <xdr:cxnSp macro="">
      <xdr:nvCxnSpPr>
        <xdr:cNvPr id="553" name="直線コネクタ 552"/>
        <xdr:cNvCxnSpPr/>
      </xdr:nvCxnSpPr>
      <xdr:spPr>
        <a:xfrm>
          <a:off x="17213580" y="1786563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554" name="楕円 553"/>
        <xdr:cNvSpPr/>
      </xdr:nvSpPr>
      <xdr:spPr>
        <a:xfrm>
          <a:off x="16388080" y="178115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92529</xdr:rowOff>
    </xdr:from>
    <xdr:to>
      <xdr:col>102</xdr:col>
      <xdr:colOff>114300</xdr:colOff>
      <xdr:row>106</xdr:row>
      <xdr:rowOff>95794</xdr:rowOff>
    </xdr:to>
    <xdr:cxnSp macro="">
      <xdr:nvCxnSpPr>
        <xdr:cNvPr id="555" name="直線コネクタ 554"/>
        <xdr:cNvCxnSpPr/>
      </xdr:nvCxnSpPr>
      <xdr:spPr>
        <a:xfrm>
          <a:off x="16431260" y="17862369"/>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556" name="n_1aveValue【公民館】&#10;一人当たり面積"/>
        <xdr:cNvSpPr txBox="1"/>
      </xdr:nvSpPr>
      <xdr:spPr>
        <a:xfrm>
          <a:off x="18561127" y="1795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557" name="n_2aveValue【公民館】&#10;一人当たり面積"/>
        <xdr:cNvSpPr txBox="1"/>
      </xdr:nvSpPr>
      <xdr:spPr>
        <a:xfrm>
          <a:off x="1777626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558" name="n_3aveValue【公民館】&#10;一人当たり面積"/>
        <xdr:cNvSpPr txBox="1"/>
      </xdr:nvSpPr>
      <xdr:spPr>
        <a:xfrm>
          <a:off x="170015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559" name="n_4aveValue【公民館】&#10;一人当たり面積"/>
        <xdr:cNvSpPr txBox="1"/>
      </xdr:nvSpPr>
      <xdr:spPr>
        <a:xfrm>
          <a:off x="162268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560" name="n_1mainValue【公民館】&#10;一人当たり面積"/>
        <xdr:cNvSpPr txBox="1"/>
      </xdr:nvSpPr>
      <xdr:spPr>
        <a:xfrm>
          <a:off x="1856112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163121</xdr:rowOff>
    </xdr:from>
    <xdr:ext cx="469744" cy="259045"/>
    <xdr:sp macro="" textlink="">
      <xdr:nvSpPr>
        <xdr:cNvPr id="561" name="n_2mainValue【公民館】&#10;一人当たり面積"/>
        <xdr:cNvSpPr txBox="1"/>
      </xdr:nvSpPr>
      <xdr:spPr>
        <a:xfrm>
          <a:off x="17776267" y="1759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562" name="n_3mainValue【公民館】&#10;一人当たり面積"/>
        <xdr:cNvSpPr txBox="1"/>
      </xdr:nvSpPr>
      <xdr:spPr>
        <a:xfrm>
          <a:off x="17001567" y="1759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159856</xdr:rowOff>
    </xdr:from>
    <xdr:ext cx="469744" cy="259045"/>
    <xdr:sp macro="" textlink="">
      <xdr:nvSpPr>
        <xdr:cNvPr id="563" name="n_4mainValue【公民館】&#10;一人当たり面積"/>
        <xdr:cNvSpPr txBox="1"/>
      </xdr:nvSpPr>
      <xdr:spPr>
        <a:xfrm>
          <a:off x="1622686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「学校施設」「公民館」</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有形固定資産減価償却率が類似団体</a:t>
          </a:r>
          <a:r>
            <a:rPr kumimoji="1" lang="ja-JP" altLang="en-US" sz="1100">
              <a:solidFill>
                <a:schemeClr val="dk1"/>
              </a:solidFill>
              <a:effectLst/>
              <a:latin typeface="+mn-lt"/>
              <a:ea typeface="+mn-ea"/>
              <a:cs typeface="+mn-cs"/>
            </a:rPr>
            <a:t>と比較して、高い水準で推移している。</a:t>
          </a:r>
          <a:r>
            <a:rPr kumimoji="1" lang="ja-JP" altLang="ja-JP" sz="1100">
              <a:solidFill>
                <a:schemeClr val="dk1"/>
              </a:solidFill>
              <a:effectLst/>
              <a:latin typeface="+mn-lt"/>
              <a:ea typeface="+mn-ea"/>
              <a:cs typeface="+mn-cs"/>
            </a:rPr>
            <a:t>大規模改修を行った学校はあるものの総じて減価償却が進み老朽化が目立っている。「寒川町公共施設等総合管理計画」に基づく「</a:t>
          </a:r>
          <a:r>
            <a:rPr kumimoji="1" lang="ja-JP" altLang="en-US" sz="1100">
              <a:solidFill>
                <a:schemeClr val="dk1"/>
              </a:solidFill>
              <a:effectLst/>
              <a:latin typeface="+mn-lt"/>
              <a:ea typeface="+mn-ea"/>
              <a:cs typeface="+mn-cs"/>
            </a:rPr>
            <a:t>寒川町公共施設</a:t>
          </a:r>
          <a:r>
            <a:rPr kumimoji="1" lang="ja-JP" altLang="ja-JP" sz="1100">
              <a:solidFill>
                <a:schemeClr val="dk1"/>
              </a:solidFill>
              <a:effectLst/>
              <a:latin typeface="+mn-lt"/>
              <a:ea typeface="+mn-ea"/>
              <a:cs typeface="+mn-cs"/>
            </a:rPr>
            <a:t>再編計画」</a:t>
          </a:r>
          <a:r>
            <a:rPr kumimoji="1" lang="ja-JP" altLang="en-US" sz="1100">
              <a:solidFill>
                <a:schemeClr val="dk1"/>
              </a:solidFill>
              <a:effectLst/>
              <a:latin typeface="+mn-lt"/>
              <a:ea typeface="+mn-ea"/>
              <a:cs typeface="+mn-cs"/>
            </a:rPr>
            <a:t>が策定され、少子高齢・人口減社会に見合った公共施設配置に向けて、学校教育施設の再編や公共施設の更新、統廃合、複合化等により、財政負担の軽減を図ることが示された。詳細については、令和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設置</a:t>
          </a:r>
          <a:r>
            <a:rPr kumimoji="1" lang="ja-JP" altLang="en-US" sz="1100">
              <a:solidFill>
                <a:schemeClr val="dk1"/>
              </a:solidFill>
              <a:effectLst/>
              <a:latin typeface="+mn-lt"/>
              <a:ea typeface="+mn-ea"/>
              <a:cs typeface="+mn-cs"/>
            </a:rPr>
            <a:t>された「寒川町立小・中学校適正化等検討委員会」にて、学校規模、学校配置等について、協議・検討を行っている。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最終的な結論が出て、実際に事業が開始される</a:t>
          </a:r>
          <a:r>
            <a:rPr kumimoji="1" lang="ja-JP" altLang="ja-JP" sz="1100">
              <a:solidFill>
                <a:schemeClr val="dk1"/>
              </a:solidFill>
              <a:effectLst/>
              <a:latin typeface="+mn-lt"/>
              <a:ea typeface="+mn-ea"/>
              <a:cs typeface="+mn-cs"/>
            </a:rPr>
            <a:t>までの間は、該当事業の財源となる新たな地方債や債務負担行為が増加せず実質的な負債として算入されないため、</a:t>
          </a:r>
          <a:r>
            <a:rPr kumimoji="1" lang="ja-JP" altLang="en-US" sz="1100">
              <a:solidFill>
                <a:schemeClr val="dk1"/>
              </a:solidFill>
              <a:effectLst/>
              <a:latin typeface="+mn-lt"/>
              <a:ea typeface="+mn-ea"/>
              <a:cs typeface="+mn-cs"/>
            </a:rPr>
            <a:t>当面の間は</a:t>
          </a:r>
          <a:r>
            <a:rPr kumimoji="1" lang="ja-JP" altLang="ja-JP" sz="1100">
              <a:solidFill>
                <a:schemeClr val="dk1"/>
              </a:solidFill>
              <a:effectLst/>
              <a:latin typeface="+mn-lt"/>
              <a:ea typeface="+mn-ea"/>
              <a:cs typeface="+mn-cs"/>
            </a:rPr>
            <a:t>将来負担比率は減少傾向の見込みとなり、有形固定資産減価償却率は増加傾向の見込みとなる。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施設再編等が進むにつれ、有形固定資産減価償却率は減少する一方で、町債残高や公債費の増加も見込まれるため、</a:t>
          </a:r>
          <a:r>
            <a:rPr kumimoji="1" lang="ja-JP" altLang="ja-JP" sz="1100">
              <a:solidFill>
                <a:schemeClr val="dk1"/>
              </a:solidFill>
              <a:effectLst/>
              <a:latin typeface="+mn-lt"/>
              <a:ea typeface="+mn-ea"/>
              <a:cs typeface="+mn-cs"/>
            </a:rPr>
            <a:t>町の財政状況を鑑みつつ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将来負担の急増とならないよう</a:t>
          </a:r>
          <a:r>
            <a:rPr kumimoji="1" lang="ja-JP" altLang="en-US" sz="1100">
              <a:solidFill>
                <a:schemeClr val="dk1"/>
              </a:solidFill>
              <a:effectLst/>
              <a:latin typeface="+mn-lt"/>
              <a:ea typeface="+mn-ea"/>
              <a:cs typeface="+mn-cs"/>
            </a:rPr>
            <a:t>、将来負担と公共施設の最適化のバランスを図り、適正水準の確保に努めていく。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49,064
48,062
13.34
19,626,002
17,369,237
2,160,584
9,492,102
6,989,125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086225" y="5534842"/>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xdr:cNvSpPr txBox="1"/>
      </xdr:nvSpPr>
      <xdr:spPr>
        <a:xfrm>
          <a:off x="4124960" y="62620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036060" y="628359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312160" y="6244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7399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49893</xdr:rowOff>
    </xdr:from>
    <xdr:to>
      <xdr:col>24</xdr:col>
      <xdr:colOff>114300</xdr:colOff>
      <xdr:row>36</xdr:row>
      <xdr:rowOff>151493</xdr:rowOff>
    </xdr:to>
    <xdr:sp macro="" textlink="">
      <xdr:nvSpPr>
        <xdr:cNvPr id="74" name="楕円 73"/>
        <xdr:cNvSpPr/>
      </xdr:nvSpPr>
      <xdr:spPr>
        <a:xfrm>
          <a:off x="403606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72770</xdr:rowOff>
    </xdr:from>
    <xdr:ext cx="405111" cy="259045"/>
    <xdr:sp macro="" textlink="">
      <xdr:nvSpPr>
        <xdr:cNvPr id="75" name="【図書館】&#10;有形固定資産減価償却率該当値テキスト"/>
        <xdr:cNvSpPr txBox="1"/>
      </xdr:nvSpPr>
      <xdr:spPr>
        <a:xfrm>
          <a:off x="4124960"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9072</xdr:rowOff>
    </xdr:from>
    <xdr:to>
      <xdr:col>20</xdr:col>
      <xdr:colOff>38100</xdr:colOff>
      <xdr:row>36</xdr:row>
      <xdr:rowOff>110672</xdr:rowOff>
    </xdr:to>
    <xdr:sp macro="" textlink="">
      <xdr:nvSpPr>
        <xdr:cNvPr id="76" name="楕円 75"/>
        <xdr:cNvSpPr/>
      </xdr:nvSpPr>
      <xdr:spPr>
        <a:xfrm>
          <a:off x="3312160" y="60441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59872</xdr:rowOff>
    </xdr:from>
    <xdr:to>
      <xdr:col>24</xdr:col>
      <xdr:colOff>63500</xdr:colOff>
      <xdr:row>36</xdr:row>
      <xdr:rowOff>100693</xdr:rowOff>
    </xdr:to>
    <xdr:cxnSp macro="">
      <xdr:nvCxnSpPr>
        <xdr:cNvPr id="77" name="直線コネクタ 76"/>
        <xdr:cNvCxnSpPr/>
      </xdr:nvCxnSpPr>
      <xdr:spPr>
        <a:xfrm>
          <a:off x="3355340" y="6094912"/>
          <a:ext cx="7315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139700</xdr:rowOff>
    </xdr:from>
    <xdr:to>
      <xdr:col>15</xdr:col>
      <xdr:colOff>101600</xdr:colOff>
      <xdr:row>36</xdr:row>
      <xdr:rowOff>69850</xdr:rowOff>
    </xdr:to>
    <xdr:sp macro="" textlink="">
      <xdr:nvSpPr>
        <xdr:cNvPr id="78" name="楕円 77"/>
        <xdr:cNvSpPr/>
      </xdr:nvSpPr>
      <xdr:spPr>
        <a:xfrm>
          <a:off x="2514600" y="600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19050</xdr:rowOff>
    </xdr:from>
    <xdr:to>
      <xdr:col>19</xdr:col>
      <xdr:colOff>177800</xdr:colOff>
      <xdr:row>36</xdr:row>
      <xdr:rowOff>59872</xdr:rowOff>
    </xdr:to>
    <xdr:cxnSp macro="">
      <xdr:nvCxnSpPr>
        <xdr:cNvPr id="79" name="直線コネクタ 78"/>
        <xdr:cNvCxnSpPr/>
      </xdr:nvCxnSpPr>
      <xdr:spPr>
        <a:xfrm>
          <a:off x="2565400" y="6054090"/>
          <a:ext cx="78994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xdr:cNvSpPr/>
      </xdr:nvSpPr>
      <xdr:spPr>
        <a:xfrm>
          <a:off x="1739900" y="5966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19050</xdr:rowOff>
    </xdr:to>
    <xdr:cxnSp macro="">
      <xdr:nvCxnSpPr>
        <xdr:cNvPr id="81" name="直線コネクタ 80"/>
        <xdr:cNvCxnSpPr/>
      </xdr:nvCxnSpPr>
      <xdr:spPr>
        <a:xfrm>
          <a:off x="1790700" y="6017078"/>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58057</xdr:rowOff>
    </xdr:from>
    <xdr:to>
      <xdr:col>6</xdr:col>
      <xdr:colOff>38100</xdr:colOff>
      <xdr:row>35</xdr:row>
      <xdr:rowOff>159657</xdr:rowOff>
    </xdr:to>
    <xdr:sp macro="" textlink="">
      <xdr:nvSpPr>
        <xdr:cNvPr id="82" name="楕円 81"/>
        <xdr:cNvSpPr/>
      </xdr:nvSpPr>
      <xdr:spPr>
        <a:xfrm>
          <a:off x="965200" y="59254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108857</xdr:rowOff>
    </xdr:from>
    <xdr:to>
      <xdr:col>10</xdr:col>
      <xdr:colOff>114300</xdr:colOff>
      <xdr:row>35</xdr:row>
      <xdr:rowOff>149678</xdr:rowOff>
    </xdr:to>
    <xdr:cxnSp macro="">
      <xdr:nvCxnSpPr>
        <xdr:cNvPr id="83" name="直線コネクタ 82"/>
        <xdr:cNvCxnSpPr/>
      </xdr:nvCxnSpPr>
      <xdr:spPr>
        <a:xfrm>
          <a:off x="1008380" y="5976257"/>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xdr:cNvSpPr txBox="1"/>
      </xdr:nvSpPr>
      <xdr:spPr>
        <a:xfrm>
          <a:off x="3170564" y="633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38570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xdr:cNvSpPr txBox="1"/>
      </xdr:nvSpPr>
      <xdr:spPr>
        <a:xfrm>
          <a:off x="1611004" y="630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8363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127199</xdr:rowOff>
    </xdr:from>
    <xdr:ext cx="405111" cy="259045"/>
    <xdr:sp macro="" textlink="">
      <xdr:nvSpPr>
        <xdr:cNvPr id="88" name="n_1mainValue【図書館】&#10;有形固定資産減価償却率"/>
        <xdr:cNvSpPr txBox="1"/>
      </xdr:nvSpPr>
      <xdr:spPr>
        <a:xfrm>
          <a:off x="317056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86377</xdr:rowOff>
    </xdr:from>
    <xdr:ext cx="405111" cy="259045"/>
    <xdr:sp macro="" textlink="">
      <xdr:nvSpPr>
        <xdr:cNvPr id="89" name="n_2mainValue【図書館】&#10;有形固定資産減価償却率"/>
        <xdr:cNvSpPr txBox="1"/>
      </xdr:nvSpPr>
      <xdr:spPr>
        <a:xfrm>
          <a:off x="238570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90" name="n_3mainValue【図書館】&#10;有形固定資産減価償却率"/>
        <xdr:cNvSpPr txBox="1"/>
      </xdr:nvSpPr>
      <xdr:spPr>
        <a:xfrm>
          <a:off x="1611004" y="57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4734</xdr:rowOff>
    </xdr:from>
    <xdr:ext cx="405111" cy="259045"/>
    <xdr:sp macro="" textlink="">
      <xdr:nvSpPr>
        <xdr:cNvPr id="91" name="n_4mainValue【図書館】&#10;有形固定資産減価償却率"/>
        <xdr:cNvSpPr txBox="1"/>
      </xdr:nvSpPr>
      <xdr:spPr>
        <a:xfrm>
          <a:off x="836304"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9219565" y="579501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925830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915416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92583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9154160" y="579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xdr:cNvSpPr txBox="1"/>
      </xdr:nvSpPr>
      <xdr:spPr>
        <a:xfrm>
          <a:off x="92583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919226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8445500" y="6795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0985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29210</xdr:rowOff>
    </xdr:from>
    <xdr:to>
      <xdr:col>55</xdr:col>
      <xdr:colOff>50800</xdr:colOff>
      <xdr:row>40</xdr:row>
      <xdr:rowOff>130810</xdr:rowOff>
    </xdr:to>
    <xdr:sp macro="" textlink="">
      <xdr:nvSpPr>
        <xdr:cNvPr id="131" name="楕円 130"/>
        <xdr:cNvSpPr/>
      </xdr:nvSpPr>
      <xdr:spPr>
        <a:xfrm>
          <a:off x="9192260" y="6734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52087</xdr:rowOff>
    </xdr:from>
    <xdr:ext cx="469744" cy="259045"/>
    <xdr:sp macro="" textlink="">
      <xdr:nvSpPr>
        <xdr:cNvPr id="132" name="【図書館】&#10;一人当たり面積該当値テキスト"/>
        <xdr:cNvSpPr txBox="1"/>
      </xdr:nvSpPr>
      <xdr:spPr>
        <a:xfrm>
          <a:off x="9258300"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29210</xdr:rowOff>
    </xdr:from>
    <xdr:to>
      <xdr:col>50</xdr:col>
      <xdr:colOff>165100</xdr:colOff>
      <xdr:row>40</xdr:row>
      <xdr:rowOff>130810</xdr:rowOff>
    </xdr:to>
    <xdr:sp macro="" textlink="">
      <xdr:nvSpPr>
        <xdr:cNvPr id="133" name="楕円 132"/>
        <xdr:cNvSpPr/>
      </xdr:nvSpPr>
      <xdr:spPr>
        <a:xfrm>
          <a:off x="844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80010</xdr:rowOff>
    </xdr:from>
    <xdr:to>
      <xdr:col>55</xdr:col>
      <xdr:colOff>0</xdr:colOff>
      <xdr:row>40</xdr:row>
      <xdr:rowOff>80010</xdr:rowOff>
    </xdr:to>
    <xdr:cxnSp macro="">
      <xdr:nvCxnSpPr>
        <xdr:cNvPr id="134" name="直線コネクタ 133"/>
        <xdr:cNvCxnSpPr/>
      </xdr:nvCxnSpPr>
      <xdr:spPr>
        <a:xfrm>
          <a:off x="8496300" y="67856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29210</xdr:rowOff>
    </xdr:from>
    <xdr:to>
      <xdr:col>46</xdr:col>
      <xdr:colOff>38100</xdr:colOff>
      <xdr:row>40</xdr:row>
      <xdr:rowOff>130810</xdr:rowOff>
    </xdr:to>
    <xdr:sp macro="" textlink="">
      <xdr:nvSpPr>
        <xdr:cNvPr id="135" name="楕円 134"/>
        <xdr:cNvSpPr/>
      </xdr:nvSpPr>
      <xdr:spPr>
        <a:xfrm>
          <a:off x="7670800" y="6734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80010</xdr:rowOff>
    </xdr:from>
    <xdr:to>
      <xdr:col>50</xdr:col>
      <xdr:colOff>114300</xdr:colOff>
      <xdr:row>40</xdr:row>
      <xdr:rowOff>80010</xdr:rowOff>
    </xdr:to>
    <xdr:cxnSp macro="">
      <xdr:nvCxnSpPr>
        <xdr:cNvPr id="136" name="直線コネクタ 135"/>
        <xdr:cNvCxnSpPr/>
      </xdr:nvCxnSpPr>
      <xdr:spPr>
        <a:xfrm>
          <a:off x="7713980" y="67856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7" name="楕円 136"/>
        <xdr:cNvSpPr/>
      </xdr:nvSpPr>
      <xdr:spPr>
        <a:xfrm>
          <a:off x="687324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80010</xdr:rowOff>
    </xdr:to>
    <xdr:cxnSp macro="">
      <xdr:nvCxnSpPr>
        <xdr:cNvPr id="138" name="直線コネクタ 137"/>
        <xdr:cNvCxnSpPr/>
      </xdr:nvCxnSpPr>
      <xdr:spPr>
        <a:xfrm>
          <a:off x="6924040" y="678180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132080</xdr:rowOff>
    </xdr:from>
    <xdr:to>
      <xdr:col>36</xdr:col>
      <xdr:colOff>165100</xdr:colOff>
      <xdr:row>40</xdr:row>
      <xdr:rowOff>62230</xdr:rowOff>
    </xdr:to>
    <xdr:sp macro="" textlink="">
      <xdr:nvSpPr>
        <xdr:cNvPr id="139" name="楕円 138"/>
        <xdr:cNvSpPr/>
      </xdr:nvSpPr>
      <xdr:spPr>
        <a:xfrm>
          <a:off x="609854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xdr:rowOff>
    </xdr:from>
    <xdr:to>
      <xdr:col>41</xdr:col>
      <xdr:colOff>50800</xdr:colOff>
      <xdr:row>40</xdr:row>
      <xdr:rowOff>76200</xdr:rowOff>
    </xdr:to>
    <xdr:cxnSp macro="">
      <xdr:nvCxnSpPr>
        <xdr:cNvPr id="140" name="直線コネクタ 139"/>
        <xdr:cNvCxnSpPr/>
      </xdr:nvCxnSpPr>
      <xdr:spPr>
        <a:xfrm>
          <a:off x="6149340" y="671703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xdr:cNvSpPr txBox="1"/>
      </xdr:nvSpPr>
      <xdr:spPr>
        <a:xfrm>
          <a:off x="827158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xdr:cNvSpPr txBox="1"/>
      </xdr:nvSpPr>
      <xdr:spPr>
        <a:xfrm>
          <a:off x="7509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67120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xdr:cNvSpPr txBox="1"/>
      </xdr:nvSpPr>
      <xdr:spPr>
        <a:xfrm>
          <a:off x="59373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147337</xdr:rowOff>
    </xdr:from>
    <xdr:ext cx="469744" cy="259045"/>
    <xdr:sp macro="" textlink="">
      <xdr:nvSpPr>
        <xdr:cNvPr id="145" name="n_1mainValue【図書館】&#10;一人当たり面積"/>
        <xdr:cNvSpPr txBox="1"/>
      </xdr:nvSpPr>
      <xdr:spPr>
        <a:xfrm>
          <a:off x="827158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147337</xdr:rowOff>
    </xdr:from>
    <xdr:ext cx="469744" cy="259045"/>
    <xdr:sp macro="" textlink="">
      <xdr:nvSpPr>
        <xdr:cNvPr id="146" name="n_2mainValue【図書館】&#10;一人当たり面積"/>
        <xdr:cNvSpPr txBox="1"/>
      </xdr:nvSpPr>
      <xdr:spPr>
        <a:xfrm>
          <a:off x="750958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7" name="n_3mainValue【図書館】&#10;一人当たり面積"/>
        <xdr:cNvSpPr txBox="1"/>
      </xdr:nvSpPr>
      <xdr:spPr>
        <a:xfrm>
          <a:off x="67120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78757</xdr:rowOff>
    </xdr:from>
    <xdr:ext cx="469744" cy="259045"/>
    <xdr:sp macro="" textlink="">
      <xdr:nvSpPr>
        <xdr:cNvPr id="148" name="n_4mainValue【図書館】&#10;一人当たり面積"/>
        <xdr:cNvSpPr txBox="1"/>
      </xdr:nvSpPr>
      <xdr:spPr>
        <a:xfrm>
          <a:off x="59373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086225" y="933286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124960" y="9111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020820" y="933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xdr:cNvSpPr txBox="1"/>
      </xdr:nvSpPr>
      <xdr:spPr>
        <a:xfrm>
          <a:off x="412496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036060" y="102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3121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96520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190" name="楕円 189"/>
        <xdr:cNvSpPr/>
      </xdr:nvSpPr>
      <xdr:spPr>
        <a:xfrm>
          <a:off x="4036060" y="102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39024</xdr:rowOff>
    </xdr:from>
    <xdr:ext cx="405111" cy="259045"/>
    <xdr:sp macro="" textlink="">
      <xdr:nvSpPr>
        <xdr:cNvPr id="191" name="【体育館・プール】&#10;有形固定資産減価償却率該当値テキスト"/>
        <xdr:cNvSpPr txBox="1"/>
      </xdr:nvSpPr>
      <xdr:spPr>
        <a:xfrm>
          <a:off x="412496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73297</xdr:rowOff>
    </xdr:from>
    <xdr:to>
      <xdr:col>20</xdr:col>
      <xdr:colOff>38100</xdr:colOff>
      <xdr:row>62</xdr:row>
      <xdr:rowOff>3447</xdr:rowOff>
    </xdr:to>
    <xdr:sp macro="" textlink="">
      <xdr:nvSpPr>
        <xdr:cNvPr id="192" name="楕円 191"/>
        <xdr:cNvSpPr/>
      </xdr:nvSpPr>
      <xdr:spPr>
        <a:xfrm>
          <a:off x="3312160" y="10299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124097</xdr:rowOff>
    </xdr:to>
    <xdr:cxnSp macro="">
      <xdr:nvCxnSpPr>
        <xdr:cNvPr id="193" name="直線コネクタ 192"/>
        <xdr:cNvCxnSpPr/>
      </xdr:nvCxnSpPr>
      <xdr:spPr>
        <a:xfrm flipV="1">
          <a:off x="3355340" y="10292987"/>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4" name="楕円 193"/>
        <xdr:cNvSpPr/>
      </xdr:nvSpPr>
      <xdr:spPr>
        <a:xfrm>
          <a:off x="2514600" y="102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78377</xdr:rowOff>
    </xdr:from>
    <xdr:to>
      <xdr:col>19</xdr:col>
      <xdr:colOff>177800</xdr:colOff>
      <xdr:row>61</xdr:row>
      <xdr:rowOff>124097</xdr:rowOff>
    </xdr:to>
    <xdr:cxnSp macro="">
      <xdr:nvCxnSpPr>
        <xdr:cNvPr id="195" name="直線コネクタ 194"/>
        <xdr:cNvCxnSpPr/>
      </xdr:nvCxnSpPr>
      <xdr:spPr>
        <a:xfrm>
          <a:off x="2565400" y="10304417"/>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153307</xdr:rowOff>
    </xdr:from>
    <xdr:to>
      <xdr:col>10</xdr:col>
      <xdr:colOff>165100</xdr:colOff>
      <xdr:row>61</xdr:row>
      <xdr:rowOff>83457</xdr:rowOff>
    </xdr:to>
    <xdr:sp macro="" textlink="">
      <xdr:nvSpPr>
        <xdr:cNvPr id="196" name="楕円 195"/>
        <xdr:cNvSpPr/>
      </xdr:nvSpPr>
      <xdr:spPr>
        <a:xfrm>
          <a:off x="1739900" y="10211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32657</xdr:rowOff>
    </xdr:from>
    <xdr:to>
      <xdr:col>15</xdr:col>
      <xdr:colOff>50800</xdr:colOff>
      <xdr:row>61</xdr:row>
      <xdr:rowOff>78377</xdr:rowOff>
    </xdr:to>
    <xdr:cxnSp macro="">
      <xdr:nvCxnSpPr>
        <xdr:cNvPr id="197" name="直線コネクタ 196"/>
        <xdr:cNvCxnSpPr/>
      </xdr:nvCxnSpPr>
      <xdr:spPr>
        <a:xfrm>
          <a:off x="1790700" y="10258697"/>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99423</xdr:rowOff>
    </xdr:from>
    <xdr:to>
      <xdr:col>6</xdr:col>
      <xdr:colOff>38100</xdr:colOff>
      <xdr:row>61</xdr:row>
      <xdr:rowOff>29573</xdr:rowOff>
    </xdr:to>
    <xdr:sp macro="" textlink="">
      <xdr:nvSpPr>
        <xdr:cNvPr id="198" name="楕円 197"/>
        <xdr:cNvSpPr/>
      </xdr:nvSpPr>
      <xdr:spPr>
        <a:xfrm>
          <a:off x="965200" y="10157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150223</xdr:rowOff>
    </xdr:from>
    <xdr:to>
      <xdr:col>10</xdr:col>
      <xdr:colOff>114300</xdr:colOff>
      <xdr:row>61</xdr:row>
      <xdr:rowOff>32657</xdr:rowOff>
    </xdr:to>
    <xdr:cxnSp macro="">
      <xdr:nvCxnSpPr>
        <xdr:cNvPr id="199" name="直線コネクタ 198"/>
        <xdr:cNvCxnSpPr/>
      </xdr:nvCxnSpPr>
      <xdr:spPr>
        <a:xfrm>
          <a:off x="1008380" y="10208623"/>
          <a:ext cx="78232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170564" y="1002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3857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xdr:cNvSpPr txBox="1"/>
      </xdr:nvSpPr>
      <xdr:spPr>
        <a:xfrm>
          <a:off x="836304" y="102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166024</xdr:rowOff>
    </xdr:from>
    <xdr:ext cx="405111" cy="259045"/>
    <xdr:sp macro="" textlink="">
      <xdr:nvSpPr>
        <xdr:cNvPr id="204" name="n_1mainValue【体育館・プール】&#10;有形固定資産減価償却率"/>
        <xdr:cNvSpPr txBox="1"/>
      </xdr:nvSpPr>
      <xdr:spPr>
        <a:xfrm>
          <a:off x="3170564" y="10392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5" name="n_2mainValue【体育館・プール】&#10;有形固定資産減価償却率"/>
        <xdr:cNvSpPr txBox="1"/>
      </xdr:nvSpPr>
      <xdr:spPr>
        <a:xfrm>
          <a:off x="2385704" y="1034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74584</xdr:rowOff>
    </xdr:from>
    <xdr:ext cx="405111" cy="259045"/>
    <xdr:sp macro="" textlink="">
      <xdr:nvSpPr>
        <xdr:cNvPr id="206" name="n_3mainValue【体育館・プール】&#10;有形固定資産減価償却率"/>
        <xdr:cNvSpPr txBox="1"/>
      </xdr:nvSpPr>
      <xdr:spPr>
        <a:xfrm>
          <a:off x="1611004" y="1030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46100</xdr:rowOff>
    </xdr:from>
    <xdr:ext cx="405111" cy="259045"/>
    <xdr:sp macro="" textlink="">
      <xdr:nvSpPr>
        <xdr:cNvPr id="207" name="n_4mainValue【体育館・プール】&#10;有形固定資産減価償却率"/>
        <xdr:cNvSpPr txBox="1"/>
      </xdr:nvSpPr>
      <xdr:spPr>
        <a:xfrm>
          <a:off x="836304" y="993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9219565" y="94754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xdr:cNvSpPr txBox="1"/>
      </xdr:nvSpPr>
      <xdr:spPr>
        <a:xfrm>
          <a:off x="9258300" y="10422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91922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7670800" y="10447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687324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0985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47" name="楕円 246"/>
        <xdr:cNvSpPr/>
      </xdr:nvSpPr>
      <xdr:spPr>
        <a:xfrm>
          <a:off x="9192260" y="1034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143527</xdr:rowOff>
    </xdr:from>
    <xdr:ext cx="469744" cy="259045"/>
    <xdr:sp macro="" textlink="">
      <xdr:nvSpPr>
        <xdr:cNvPr id="248" name="【体育館・プール】&#10;一人当たり面積該当値テキスト"/>
        <xdr:cNvSpPr txBox="1"/>
      </xdr:nvSpPr>
      <xdr:spPr>
        <a:xfrm>
          <a:off x="92583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95885</xdr:rowOff>
    </xdr:from>
    <xdr:to>
      <xdr:col>50</xdr:col>
      <xdr:colOff>165100</xdr:colOff>
      <xdr:row>62</xdr:row>
      <xdr:rowOff>26035</xdr:rowOff>
    </xdr:to>
    <xdr:sp macro="" textlink="">
      <xdr:nvSpPr>
        <xdr:cNvPr id="249" name="楕円 248"/>
        <xdr:cNvSpPr/>
      </xdr:nvSpPr>
      <xdr:spPr>
        <a:xfrm>
          <a:off x="8445500" y="1032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146685</xdr:rowOff>
    </xdr:from>
    <xdr:to>
      <xdr:col>55</xdr:col>
      <xdr:colOff>0</xdr:colOff>
      <xdr:row>62</xdr:row>
      <xdr:rowOff>0</xdr:rowOff>
    </xdr:to>
    <xdr:cxnSp macro="">
      <xdr:nvCxnSpPr>
        <xdr:cNvPr id="250" name="直線コネクタ 249"/>
        <xdr:cNvCxnSpPr/>
      </xdr:nvCxnSpPr>
      <xdr:spPr>
        <a:xfrm>
          <a:off x="8496300" y="10372725"/>
          <a:ext cx="723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93980</xdr:rowOff>
    </xdr:from>
    <xdr:to>
      <xdr:col>46</xdr:col>
      <xdr:colOff>38100</xdr:colOff>
      <xdr:row>62</xdr:row>
      <xdr:rowOff>24130</xdr:rowOff>
    </xdr:to>
    <xdr:sp macro="" textlink="">
      <xdr:nvSpPr>
        <xdr:cNvPr id="251" name="楕円 250"/>
        <xdr:cNvSpPr/>
      </xdr:nvSpPr>
      <xdr:spPr>
        <a:xfrm>
          <a:off x="7670800" y="1032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144780</xdr:rowOff>
    </xdr:from>
    <xdr:to>
      <xdr:col>50</xdr:col>
      <xdr:colOff>114300</xdr:colOff>
      <xdr:row>61</xdr:row>
      <xdr:rowOff>146685</xdr:rowOff>
    </xdr:to>
    <xdr:cxnSp macro="">
      <xdr:nvCxnSpPr>
        <xdr:cNvPr id="252" name="直線コネクタ 251"/>
        <xdr:cNvCxnSpPr/>
      </xdr:nvCxnSpPr>
      <xdr:spPr>
        <a:xfrm>
          <a:off x="7713980" y="1037082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93980</xdr:rowOff>
    </xdr:from>
    <xdr:to>
      <xdr:col>41</xdr:col>
      <xdr:colOff>101600</xdr:colOff>
      <xdr:row>62</xdr:row>
      <xdr:rowOff>24130</xdr:rowOff>
    </xdr:to>
    <xdr:sp macro="" textlink="">
      <xdr:nvSpPr>
        <xdr:cNvPr id="253" name="楕円 252"/>
        <xdr:cNvSpPr/>
      </xdr:nvSpPr>
      <xdr:spPr>
        <a:xfrm>
          <a:off x="6873240" y="1032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144780</xdr:rowOff>
    </xdr:from>
    <xdr:to>
      <xdr:col>45</xdr:col>
      <xdr:colOff>177800</xdr:colOff>
      <xdr:row>61</xdr:row>
      <xdr:rowOff>144780</xdr:rowOff>
    </xdr:to>
    <xdr:cxnSp macro="">
      <xdr:nvCxnSpPr>
        <xdr:cNvPr id="254" name="直線コネクタ 253"/>
        <xdr:cNvCxnSpPr/>
      </xdr:nvCxnSpPr>
      <xdr:spPr>
        <a:xfrm>
          <a:off x="6924040" y="10370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69215</xdr:rowOff>
    </xdr:from>
    <xdr:to>
      <xdr:col>36</xdr:col>
      <xdr:colOff>165100</xdr:colOff>
      <xdr:row>61</xdr:row>
      <xdr:rowOff>170815</xdr:rowOff>
    </xdr:to>
    <xdr:sp macro="" textlink="">
      <xdr:nvSpPr>
        <xdr:cNvPr id="255" name="楕円 254"/>
        <xdr:cNvSpPr/>
      </xdr:nvSpPr>
      <xdr:spPr>
        <a:xfrm>
          <a:off x="609854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120015</xdr:rowOff>
    </xdr:from>
    <xdr:to>
      <xdr:col>41</xdr:col>
      <xdr:colOff>50800</xdr:colOff>
      <xdr:row>61</xdr:row>
      <xdr:rowOff>144780</xdr:rowOff>
    </xdr:to>
    <xdr:cxnSp macro="">
      <xdr:nvCxnSpPr>
        <xdr:cNvPr id="256" name="直線コネクタ 255"/>
        <xdr:cNvCxnSpPr/>
      </xdr:nvCxnSpPr>
      <xdr:spPr>
        <a:xfrm>
          <a:off x="6149340" y="1034605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xdr:cNvSpPr txBox="1"/>
      </xdr:nvSpPr>
      <xdr:spPr>
        <a:xfrm>
          <a:off x="827158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xdr:cNvSpPr txBox="1"/>
      </xdr:nvSpPr>
      <xdr:spPr>
        <a:xfrm>
          <a:off x="7509587"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xdr:cNvSpPr txBox="1"/>
      </xdr:nvSpPr>
      <xdr:spPr>
        <a:xfrm>
          <a:off x="67120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xdr:cNvSpPr txBox="1"/>
      </xdr:nvSpPr>
      <xdr:spPr>
        <a:xfrm>
          <a:off x="593732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42562</xdr:rowOff>
    </xdr:from>
    <xdr:ext cx="469744" cy="259045"/>
    <xdr:sp macro="" textlink="">
      <xdr:nvSpPr>
        <xdr:cNvPr id="261" name="n_1mainValue【体育館・プール】&#10;一人当たり面積"/>
        <xdr:cNvSpPr txBox="1"/>
      </xdr:nvSpPr>
      <xdr:spPr>
        <a:xfrm>
          <a:off x="8271587"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62" name="n_2mainValue【体育館・プール】&#10;一人当たり面積"/>
        <xdr:cNvSpPr txBox="1"/>
      </xdr:nvSpPr>
      <xdr:spPr>
        <a:xfrm>
          <a:off x="750958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63" name="n_3mainValue【体育館・プール】&#10;一人当たり面積"/>
        <xdr:cNvSpPr txBox="1"/>
      </xdr:nvSpPr>
      <xdr:spPr>
        <a:xfrm>
          <a:off x="67120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15892</xdr:rowOff>
    </xdr:from>
    <xdr:ext cx="469744" cy="259045"/>
    <xdr:sp macro="" textlink="">
      <xdr:nvSpPr>
        <xdr:cNvPr id="264" name="n_4mainValue【体育館・プール】&#10;一人当たり面積"/>
        <xdr:cNvSpPr txBox="1"/>
      </xdr:nvSpPr>
      <xdr:spPr>
        <a:xfrm>
          <a:off x="59373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21" name="直線コネクタ 320"/>
        <xdr:cNvCxnSpPr/>
      </xdr:nvCxnSpPr>
      <xdr:spPr>
        <a:xfrm flipV="1">
          <a:off x="14375764" y="552831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324" name="【一般廃棄物処理施設】&#10;有形固定資産減価償却率最大値テキスト"/>
        <xdr:cNvSpPr txBox="1"/>
      </xdr:nvSpPr>
      <xdr:spPr>
        <a:xfrm>
          <a:off x="14414500"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25" name="直線コネクタ 324"/>
        <xdr:cNvCxnSpPr/>
      </xdr:nvCxnSpPr>
      <xdr:spPr>
        <a:xfrm>
          <a:off x="14287500" y="552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26" name="【一般廃棄物処理施設】&#10;有形固定資産減価償却率平均値テキスト"/>
        <xdr:cNvSpPr txBox="1"/>
      </xdr:nvSpPr>
      <xdr:spPr>
        <a:xfrm>
          <a:off x="144145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27" name="フローチャート: 判断 326"/>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8" name="フローチャート: 判断 327"/>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29" name="フローチャート: 判断 328"/>
        <xdr:cNvSpPr/>
      </xdr:nvSpPr>
      <xdr:spPr>
        <a:xfrm>
          <a:off x="128041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30" name="フローチャート: 判断 329"/>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1" name="フローチャート: 判断 330"/>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337" name="楕円 336"/>
        <xdr:cNvSpPr/>
      </xdr:nvSpPr>
      <xdr:spPr>
        <a:xfrm>
          <a:off x="14325600" y="70319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338" name="【一般廃棄物処理施設】&#10;有形固定資産減価償却率該当値テキスト"/>
        <xdr:cNvSpPr txBox="1"/>
      </xdr:nvSpPr>
      <xdr:spPr>
        <a:xfrm>
          <a:off x="14414500"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339" name="楕円 338"/>
        <xdr:cNvSpPr/>
      </xdr:nvSpPr>
      <xdr:spPr>
        <a:xfrm>
          <a:off x="13578840" y="7031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340" name="直線コネクタ 339"/>
        <xdr:cNvCxnSpPr/>
      </xdr:nvCxnSpPr>
      <xdr:spPr>
        <a:xfrm>
          <a:off x="13629640" y="707898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341" name="楕円 340"/>
        <xdr:cNvSpPr/>
      </xdr:nvSpPr>
      <xdr:spPr>
        <a:xfrm>
          <a:off x="12804140" y="7031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342" name="直線コネクタ 341"/>
        <xdr:cNvCxnSpPr/>
      </xdr:nvCxnSpPr>
      <xdr:spPr>
        <a:xfrm>
          <a:off x="12854940" y="70789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93980</xdr:rowOff>
    </xdr:from>
    <xdr:to>
      <xdr:col>72</xdr:col>
      <xdr:colOff>38100</xdr:colOff>
      <xdr:row>42</xdr:row>
      <xdr:rowOff>24130</xdr:rowOff>
    </xdr:to>
    <xdr:sp macro="" textlink="">
      <xdr:nvSpPr>
        <xdr:cNvPr id="343" name="楕円 342"/>
        <xdr:cNvSpPr/>
      </xdr:nvSpPr>
      <xdr:spPr>
        <a:xfrm>
          <a:off x="12029440" y="6967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144780</xdr:rowOff>
    </xdr:from>
    <xdr:to>
      <xdr:col>76</xdr:col>
      <xdr:colOff>114300</xdr:colOff>
      <xdr:row>42</xdr:row>
      <xdr:rowOff>38100</xdr:rowOff>
    </xdr:to>
    <xdr:cxnSp macro="">
      <xdr:nvCxnSpPr>
        <xdr:cNvPr id="344" name="直線コネクタ 343"/>
        <xdr:cNvCxnSpPr/>
      </xdr:nvCxnSpPr>
      <xdr:spPr>
        <a:xfrm>
          <a:off x="12072620" y="7018020"/>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13970</xdr:rowOff>
    </xdr:from>
    <xdr:to>
      <xdr:col>67</xdr:col>
      <xdr:colOff>101600</xdr:colOff>
      <xdr:row>41</xdr:row>
      <xdr:rowOff>115570</xdr:rowOff>
    </xdr:to>
    <xdr:sp macro="" textlink="">
      <xdr:nvSpPr>
        <xdr:cNvPr id="345" name="楕円 344"/>
        <xdr:cNvSpPr/>
      </xdr:nvSpPr>
      <xdr:spPr>
        <a:xfrm>
          <a:off x="1123188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64770</xdr:rowOff>
    </xdr:from>
    <xdr:to>
      <xdr:col>71</xdr:col>
      <xdr:colOff>177800</xdr:colOff>
      <xdr:row>41</xdr:row>
      <xdr:rowOff>144780</xdr:rowOff>
    </xdr:to>
    <xdr:cxnSp macro="">
      <xdr:nvCxnSpPr>
        <xdr:cNvPr id="346" name="直線コネクタ 345"/>
        <xdr:cNvCxnSpPr/>
      </xdr:nvCxnSpPr>
      <xdr:spPr>
        <a:xfrm>
          <a:off x="11282680" y="6938010"/>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47" name="n_1aveValue【一般廃棄物処理施設】&#10;有形固定資産減価償却率"/>
        <xdr:cNvSpPr txBox="1"/>
      </xdr:nvSpPr>
      <xdr:spPr>
        <a:xfrm>
          <a:off x="1343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348" name="n_2aveValue【一般廃棄物処理施設】&#10;有形固定資産減価償却率"/>
        <xdr:cNvSpPr txBox="1"/>
      </xdr:nvSpPr>
      <xdr:spPr>
        <a:xfrm>
          <a:off x="126752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49" name="n_3aveValue【一般廃棄物処理施設】&#10;有形固定資産減価償却率"/>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50" name="n_4aveValue【一般廃棄物処理施設】&#10;有形固定資産減価償却率"/>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351" name="n_1mainValue【一般廃棄物処理施設】&#10;有形固定資産減価償却率"/>
        <xdr:cNvSpPr txBox="1"/>
      </xdr:nvSpPr>
      <xdr:spPr>
        <a:xfrm>
          <a:off x="1341254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352" name="n_2mainValue【一般廃棄物処理施設】&#10;有形固定資産減価償却率"/>
        <xdr:cNvSpPr txBox="1"/>
      </xdr:nvSpPr>
      <xdr:spPr>
        <a:xfrm>
          <a:off x="126429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15257</xdr:rowOff>
    </xdr:from>
    <xdr:ext cx="405111" cy="259045"/>
    <xdr:sp macro="" textlink="">
      <xdr:nvSpPr>
        <xdr:cNvPr id="353" name="n_3mainValue【一般廃棄物処理施設】&#10;有形固定資産減価償却率"/>
        <xdr:cNvSpPr txBox="1"/>
      </xdr:nvSpPr>
      <xdr:spPr>
        <a:xfrm>
          <a:off x="119005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106697</xdr:rowOff>
    </xdr:from>
    <xdr:ext cx="405111" cy="259045"/>
    <xdr:sp macro="" textlink="">
      <xdr:nvSpPr>
        <xdr:cNvPr id="354" name="n_4mainValue【一般廃棄物処理施設】&#10;有形固定資産減価償却率"/>
        <xdr:cNvSpPr txBox="1"/>
      </xdr:nvSpPr>
      <xdr:spPr>
        <a:xfrm>
          <a:off x="1110298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5" name="直線コネクタ 364"/>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6" name="テキスト ボックス 365"/>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9" name="直線コネクタ 368"/>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0" name="テキスト ボックス 369"/>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374" name="直線コネクタ 373"/>
        <xdr:cNvCxnSpPr/>
      </xdr:nvCxnSpPr>
      <xdr:spPr>
        <a:xfrm flipV="1">
          <a:off x="19509104" y="5649411"/>
          <a:ext cx="0" cy="124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5" name="【一般廃棄物処理施設】&#10;一人当たり有形固定資産（償却資産）額最小値テキスト"/>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6" name="直線コネクタ 375"/>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377" name="【一般廃棄物処理施設】&#10;一人当たり有形固定資産（償却資産）額最大値テキスト"/>
        <xdr:cNvSpPr txBox="1"/>
      </xdr:nvSpPr>
      <xdr:spPr>
        <a:xfrm>
          <a:off x="19547840" y="542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378" name="直線コネクタ 377"/>
        <xdr:cNvCxnSpPr/>
      </xdr:nvCxnSpPr>
      <xdr:spPr>
        <a:xfrm>
          <a:off x="19443700" y="5649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379" name="【一般廃棄物処理施設】&#10;一人当たり有形固定資産（償却資産）額平均値テキスト"/>
        <xdr:cNvSpPr txBox="1"/>
      </xdr:nvSpPr>
      <xdr:spPr>
        <a:xfrm>
          <a:off x="19547840" y="62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380" name="フローチャート: 判断 379"/>
        <xdr:cNvSpPr/>
      </xdr:nvSpPr>
      <xdr:spPr>
        <a:xfrm>
          <a:off x="19458940" y="640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381" name="フローチャート: 判断 380"/>
        <xdr:cNvSpPr/>
      </xdr:nvSpPr>
      <xdr:spPr>
        <a:xfrm>
          <a:off x="18735040" y="6413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382" name="フローチャート: 判断 381"/>
        <xdr:cNvSpPr/>
      </xdr:nvSpPr>
      <xdr:spPr>
        <a:xfrm>
          <a:off x="17937480" y="643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383" name="フローチャート: 判断 382"/>
        <xdr:cNvSpPr/>
      </xdr:nvSpPr>
      <xdr:spPr>
        <a:xfrm>
          <a:off x="17162780" y="6440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384" name="フローチャート: 判断 383"/>
        <xdr:cNvSpPr/>
      </xdr:nvSpPr>
      <xdr:spPr>
        <a:xfrm>
          <a:off x="1638808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162949</xdr:rowOff>
    </xdr:from>
    <xdr:to>
      <xdr:col>116</xdr:col>
      <xdr:colOff>114300</xdr:colOff>
      <xdr:row>40</xdr:row>
      <xdr:rowOff>93099</xdr:rowOff>
    </xdr:to>
    <xdr:sp macro="" textlink="">
      <xdr:nvSpPr>
        <xdr:cNvPr id="390" name="楕円 389"/>
        <xdr:cNvSpPr/>
      </xdr:nvSpPr>
      <xdr:spPr>
        <a:xfrm>
          <a:off x="19458940" y="6700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141376</xdr:rowOff>
    </xdr:from>
    <xdr:ext cx="534377" cy="259045"/>
    <xdr:sp macro="" textlink="">
      <xdr:nvSpPr>
        <xdr:cNvPr id="391" name="【一般廃棄物処理施設】&#10;一人当たり有形固定資産（償却資産）額該当値テキスト"/>
        <xdr:cNvSpPr txBox="1"/>
      </xdr:nvSpPr>
      <xdr:spPr>
        <a:xfrm>
          <a:off x="19547840" y="66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162548</xdr:rowOff>
    </xdr:from>
    <xdr:to>
      <xdr:col>112</xdr:col>
      <xdr:colOff>38100</xdr:colOff>
      <xdr:row>40</xdr:row>
      <xdr:rowOff>92698</xdr:rowOff>
    </xdr:to>
    <xdr:sp macro="" textlink="">
      <xdr:nvSpPr>
        <xdr:cNvPr id="392" name="楕円 391"/>
        <xdr:cNvSpPr/>
      </xdr:nvSpPr>
      <xdr:spPr>
        <a:xfrm>
          <a:off x="18735040" y="6700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41898</xdr:rowOff>
    </xdr:from>
    <xdr:to>
      <xdr:col>116</xdr:col>
      <xdr:colOff>63500</xdr:colOff>
      <xdr:row>40</xdr:row>
      <xdr:rowOff>42299</xdr:rowOff>
    </xdr:to>
    <xdr:cxnSp macro="">
      <xdr:nvCxnSpPr>
        <xdr:cNvPr id="393" name="直線コネクタ 392"/>
        <xdr:cNvCxnSpPr/>
      </xdr:nvCxnSpPr>
      <xdr:spPr>
        <a:xfrm>
          <a:off x="18778220" y="6747498"/>
          <a:ext cx="73152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161823</xdr:rowOff>
    </xdr:from>
    <xdr:to>
      <xdr:col>107</xdr:col>
      <xdr:colOff>101600</xdr:colOff>
      <xdr:row>40</xdr:row>
      <xdr:rowOff>91973</xdr:rowOff>
    </xdr:to>
    <xdr:sp macro="" textlink="">
      <xdr:nvSpPr>
        <xdr:cNvPr id="394" name="楕円 393"/>
        <xdr:cNvSpPr/>
      </xdr:nvSpPr>
      <xdr:spPr>
        <a:xfrm>
          <a:off x="17937480" y="6699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41173</xdr:rowOff>
    </xdr:from>
    <xdr:to>
      <xdr:col>111</xdr:col>
      <xdr:colOff>177800</xdr:colOff>
      <xdr:row>40</xdr:row>
      <xdr:rowOff>41898</xdr:rowOff>
    </xdr:to>
    <xdr:cxnSp macro="">
      <xdr:nvCxnSpPr>
        <xdr:cNvPr id="395" name="直線コネクタ 394"/>
        <xdr:cNvCxnSpPr/>
      </xdr:nvCxnSpPr>
      <xdr:spPr>
        <a:xfrm>
          <a:off x="17988280" y="6746773"/>
          <a:ext cx="78994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161497</xdr:rowOff>
    </xdr:from>
    <xdr:to>
      <xdr:col>102</xdr:col>
      <xdr:colOff>165100</xdr:colOff>
      <xdr:row>40</xdr:row>
      <xdr:rowOff>91647</xdr:rowOff>
    </xdr:to>
    <xdr:sp macro="" textlink="">
      <xdr:nvSpPr>
        <xdr:cNvPr id="396" name="楕円 395"/>
        <xdr:cNvSpPr/>
      </xdr:nvSpPr>
      <xdr:spPr>
        <a:xfrm>
          <a:off x="17162780" y="6699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40847</xdr:rowOff>
    </xdr:from>
    <xdr:to>
      <xdr:col>107</xdr:col>
      <xdr:colOff>50800</xdr:colOff>
      <xdr:row>40</xdr:row>
      <xdr:rowOff>41173</xdr:rowOff>
    </xdr:to>
    <xdr:cxnSp macro="">
      <xdr:nvCxnSpPr>
        <xdr:cNvPr id="397" name="直線コネクタ 396"/>
        <xdr:cNvCxnSpPr/>
      </xdr:nvCxnSpPr>
      <xdr:spPr>
        <a:xfrm>
          <a:off x="17213580" y="6746447"/>
          <a:ext cx="7747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161057</xdr:rowOff>
    </xdr:from>
    <xdr:to>
      <xdr:col>98</xdr:col>
      <xdr:colOff>38100</xdr:colOff>
      <xdr:row>40</xdr:row>
      <xdr:rowOff>91207</xdr:rowOff>
    </xdr:to>
    <xdr:sp macro="" textlink="">
      <xdr:nvSpPr>
        <xdr:cNvPr id="398" name="楕円 397"/>
        <xdr:cNvSpPr/>
      </xdr:nvSpPr>
      <xdr:spPr>
        <a:xfrm>
          <a:off x="16388080" y="6699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40407</xdr:rowOff>
    </xdr:from>
    <xdr:to>
      <xdr:col>102</xdr:col>
      <xdr:colOff>114300</xdr:colOff>
      <xdr:row>40</xdr:row>
      <xdr:rowOff>40847</xdr:rowOff>
    </xdr:to>
    <xdr:cxnSp macro="">
      <xdr:nvCxnSpPr>
        <xdr:cNvPr id="399" name="直線コネクタ 398"/>
        <xdr:cNvCxnSpPr/>
      </xdr:nvCxnSpPr>
      <xdr:spPr>
        <a:xfrm>
          <a:off x="16431260" y="6746007"/>
          <a:ext cx="78232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00" name="n_1aveValue【一般廃棄物処理施設】&#10;一人当たり有形固定資産（償却資産）額"/>
        <xdr:cNvSpPr txBox="1"/>
      </xdr:nvSpPr>
      <xdr:spPr>
        <a:xfrm>
          <a:off x="18528811" y="61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01" name="n_2aveValue【一般廃棄物処理施設】&#10;一人当たり有形固定資産（償却資産）額"/>
        <xdr:cNvSpPr txBox="1"/>
      </xdr:nvSpPr>
      <xdr:spPr>
        <a:xfrm>
          <a:off x="17766811" y="621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402" name="n_3aveValue【一般廃棄物処理施設】&#10;一人当たり有形固定資産（償却資産）額"/>
        <xdr:cNvSpPr txBox="1"/>
      </xdr:nvSpPr>
      <xdr:spPr>
        <a:xfrm>
          <a:off x="16969251" y="62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403" name="n_4aveValue【一般廃棄物処理施設】&#10;一人当たり有形固定資産（償却資産）額"/>
        <xdr:cNvSpPr txBox="1"/>
      </xdr:nvSpPr>
      <xdr:spPr>
        <a:xfrm>
          <a:off x="1619455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83825</xdr:rowOff>
    </xdr:from>
    <xdr:ext cx="534377" cy="259045"/>
    <xdr:sp macro="" textlink="">
      <xdr:nvSpPr>
        <xdr:cNvPr id="404" name="n_1mainValue【一般廃棄物処理施設】&#10;一人当たり有形固定資産（償却資産）額"/>
        <xdr:cNvSpPr txBox="1"/>
      </xdr:nvSpPr>
      <xdr:spPr>
        <a:xfrm>
          <a:off x="18528811" y="678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83100</xdr:rowOff>
    </xdr:from>
    <xdr:ext cx="534377" cy="259045"/>
    <xdr:sp macro="" textlink="">
      <xdr:nvSpPr>
        <xdr:cNvPr id="405" name="n_2mainValue【一般廃棄物処理施設】&#10;一人当たり有形固定資産（償却資産）額"/>
        <xdr:cNvSpPr txBox="1"/>
      </xdr:nvSpPr>
      <xdr:spPr>
        <a:xfrm>
          <a:off x="17766811"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82774</xdr:rowOff>
    </xdr:from>
    <xdr:ext cx="534377" cy="259045"/>
    <xdr:sp macro="" textlink="">
      <xdr:nvSpPr>
        <xdr:cNvPr id="406" name="n_3mainValue【一般廃棄物処理施設】&#10;一人当たり有形固定資産（償却資産）額"/>
        <xdr:cNvSpPr txBox="1"/>
      </xdr:nvSpPr>
      <xdr:spPr>
        <a:xfrm>
          <a:off x="16969251" y="678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82334</xdr:rowOff>
    </xdr:from>
    <xdr:ext cx="534377" cy="259045"/>
    <xdr:sp macro="" textlink="">
      <xdr:nvSpPr>
        <xdr:cNvPr id="407" name="n_4mainValue【一般廃棄物処理施設】&#10;一人当たり有形固定資産（償却資産）額"/>
        <xdr:cNvSpPr txBox="1"/>
      </xdr:nvSpPr>
      <xdr:spPr>
        <a:xfrm>
          <a:off x="16194551" y="67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3" name="直線コネクタ 432"/>
        <xdr:cNvCxnSpPr/>
      </xdr:nvCxnSpPr>
      <xdr:spPr>
        <a:xfrm flipV="1">
          <a:off x="14375764" y="929367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4" name="【保健センター・保健所】&#10;有形固定資産減価償却率最小値テキスト"/>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5" name="直線コネクタ 434"/>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6" name="【保健センター・保健所】&#10;有形固定資産減価償却率最大値テキスト"/>
        <xdr:cNvSpPr txBox="1"/>
      </xdr:nvSpPr>
      <xdr:spPr>
        <a:xfrm>
          <a:off x="14414500" y="90727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37" name="直線コネクタ 436"/>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38" name="【保健センター・保健所】&#10;有形固定資産減価償却率平均値テキスト"/>
        <xdr:cNvSpPr txBox="1"/>
      </xdr:nvSpPr>
      <xdr:spPr>
        <a:xfrm>
          <a:off x="14414500" y="9903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9" name="フローチャート: 判断 438"/>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0" name="フローチャート: 判断 439"/>
        <xdr:cNvSpPr/>
      </xdr:nvSpPr>
      <xdr:spPr>
        <a:xfrm>
          <a:off x="13578840" y="10040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1" name="フローチャート: 判断 440"/>
        <xdr:cNvSpPr/>
      </xdr:nvSpPr>
      <xdr:spPr>
        <a:xfrm>
          <a:off x="128041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2" name="フローチャート: 判断 441"/>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3" name="フローチャート: 判断 442"/>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114119</xdr:rowOff>
    </xdr:from>
    <xdr:to>
      <xdr:col>85</xdr:col>
      <xdr:colOff>177800</xdr:colOff>
      <xdr:row>64</xdr:row>
      <xdr:rowOff>44269</xdr:rowOff>
    </xdr:to>
    <xdr:sp macro="" textlink="">
      <xdr:nvSpPr>
        <xdr:cNvPr id="449" name="楕円 448"/>
        <xdr:cNvSpPr/>
      </xdr:nvSpPr>
      <xdr:spPr>
        <a:xfrm>
          <a:off x="14325600" y="106754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29046</xdr:rowOff>
    </xdr:from>
    <xdr:ext cx="405111" cy="259045"/>
    <xdr:sp macro="" textlink="">
      <xdr:nvSpPr>
        <xdr:cNvPr id="450" name="【保健センター・保健所】&#10;有形固定資産減価償却率該当値テキスト"/>
        <xdr:cNvSpPr txBox="1"/>
      </xdr:nvSpPr>
      <xdr:spPr>
        <a:xfrm>
          <a:off x="14414500" y="1059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84727</xdr:rowOff>
    </xdr:from>
    <xdr:to>
      <xdr:col>81</xdr:col>
      <xdr:colOff>101600</xdr:colOff>
      <xdr:row>64</xdr:row>
      <xdr:rowOff>14877</xdr:rowOff>
    </xdr:to>
    <xdr:sp macro="" textlink="">
      <xdr:nvSpPr>
        <xdr:cNvPr id="451" name="楕円 450"/>
        <xdr:cNvSpPr/>
      </xdr:nvSpPr>
      <xdr:spPr>
        <a:xfrm>
          <a:off x="13578840" y="10646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135527</xdr:rowOff>
    </xdr:from>
    <xdr:to>
      <xdr:col>85</xdr:col>
      <xdr:colOff>127000</xdr:colOff>
      <xdr:row>63</xdr:row>
      <xdr:rowOff>164919</xdr:rowOff>
    </xdr:to>
    <xdr:cxnSp macro="">
      <xdr:nvCxnSpPr>
        <xdr:cNvPr id="452" name="直線コネクタ 451"/>
        <xdr:cNvCxnSpPr/>
      </xdr:nvCxnSpPr>
      <xdr:spPr>
        <a:xfrm>
          <a:off x="13629640" y="10696847"/>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32476</xdr:rowOff>
    </xdr:from>
    <xdr:to>
      <xdr:col>76</xdr:col>
      <xdr:colOff>165100</xdr:colOff>
      <xdr:row>63</xdr:row>
      <xdr:rowOff>134076</xdr:rowOff>
    </xdr:to>
    <xdr:sp macro="" textlink="">
      <xdr:nvSpPr>
        <xdr:cNvPr id="453" name="楕円 452"/>
        <xdr:cNvSpPr/>
      </xdr:nvSpPr>
      <xdr:spPr>
        <a:xfrm>
          <a:off x="1280414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83276</xdr:rowOff>
    </xdr:from>
    <xdr:to>
      <xdr:col>81</xdr:col>
      <xdr:colOff>50800</xdr:colOff>
      <xdr:row>63</xdr:row>
      <xdr:rowOff>135527</xdr:rowOff>
    </xdr:to>
    <xdr:cxnSp macro="">
      <xdr:nvCxnSpPr>
        <xdr:cNvPr id="454" name="直線コネクタ 453"/>
        <xdr:cNvCxnSpPr/>
      </xdr:nvCxnSpPr>
      <xdr:spPr>
        <a:xfrm>
          <a:off x="12854940" y="10644596"/>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156573</xdr:rowOff>
    </xdr:from>
    <xdr:to>
      <xdr:col>72</xdr:col>
      <xdr:colOff>38100</xdr:colOff>
      <xdr:row>63</xdr:row>
      <xdr:rowOff>86723</xdr:rowOff>
    </xdr:to>
    <xdr:sp macro="" textlink="">
      <xdr:nvSpPr>
        <xdr:cNvPr id="455" name="楕円 454"/>
        <xdr:cNvSpPr/>
      </xdr:nvSpPr>
      <xdr:spPr>
        <a:xfrm>
          <a:off x="12029440" y="10550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35923</xdr:rowOff>
    </xdr:from>
    <xdr:to>
      <xdr:col>76</xdr:col>
      <xdr:colOff>114300</xdr:colOff>
      <xdr:row>63</xdr:row>
      <xdr:rowOff>83276</xdr:rowOff>
    </xdr:to>
    <xdr:cxnSp macro="">
      <xdr:nvCxnSpPr>
        <xdr:cNvPr id="456" name="直線コネクタ 455"/>
        <xdr:cNvCxnSpPr/>
      </xdr:nvCxnSpPr>
      <xdr:spPr>
        <a:xfrm>
          <a:off x="12072620" y="10597243"/>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119017</xdr:rowOff>
    </xdr:from>
    <xdr:to>
      <xdr:col>67</xdr:col>
      <xdr:colOff>101600</xdr:colOff>
      <xdr:row>63</xdr:row>
      <xdr:rowOff>49167</xdr:rowOff>
    </xdr:to>
    <xdr:sp macro="" textlink="">
      <xdr:nvSpPr>
        <xdr:cNvPr id="457" name="楕円 456"/>
        <xdr:cNvSpPr/>
      </xdr:nvSpPr>
      <xdr:spPr>
        <a:xfrm>
          <a:off x="11231880" y="10512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169817</xdr:rowOff>
    </xdr:from>
    <xdr:to>
      <xdr:col>71</xdr:col>
      <xdr:colOff>177800</xdr:colOff>
      <xdr:row>63</xdr:row>
      <xdr:rowOff>35923</xdr:rowOff>
    </xdr:to>
    <xdr:cxnSp macro="">
      <xdr:nvCxnSpPr>
        <xdr:cNvPr id="458" name="直線コネクタ 457"/>
        <xdr:cNvCxnSpPr/>
      </xdr:nvCxnSpPr>
      <xdr:spPr>
        <a:xfrm>
          <a:off x="11282680" y="10563497"/>
          <a:ext cx="78994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459" name="n_1aveValue【保健センター・保健所】&#10;有形固定資産減価償却率"/>
        <xdr:cNvSpPr txBox="1"/>
      </xdr:nvSpPr>
      <xdr:spPr>
        <a:xfrm>
          <a:off x="13437244" y="981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60" name="n_2aveValue【保健センター・保健所】&#10;有形固定資産減価償却率"/>
        <xdr:cNvSpPr txBox="1"/>
      </xdr:nvSpPr>
      <xdr:spPr>
        <a:xfrm>
          <a:off x="126752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461" name="n_3aveValue【保健センター・保健所】&#10;有形固定資産減価償却率"/>
        <xdr:cNvSpPr txBox="1"/>
      </xdr:nvSpPr>
      <xdr:spPr>
        <a:xfrm>
          <a:off x="119005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462" name="n_4aveValue【保健センター・保健所】&#10;有形固定資産減価償却率"/>
        <xdr:cNvSpPr txBox="1"/>
      </xdr:nvSpPr>
      <xdr:spPr>
        <a:xfrm>
          <a:off x="1110298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6004</xdr:rowOff>
    </xdr:from>
    <xdr:ext cx="405111" cy="259045"/>
    <xdr:sp macro="" textlink="">
      <xdr:nvSpPr>
        <xdr:cNvPr id="463" name="n_1mainValue【保健センター・保健所】&#10;有形固定資産減価償却率"/>
        <xdr:cNvSpPr txBox="1"/>
      </xdr:nvSpPr>
      <xdr:spPr>
        <a:xfrm>
          <a:off x="13437244" y="1073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125203</xdr:rowOff>
    </xdr:from>
    <xdr:ext cx="405111" cy="259045"/>
    <xdr:sp macro="" textlink="">
      <xdr:nvSpPr>
        <xdr:cNvPr id="464" name="n_2mainValue【保健センター・保健所】&#10;有形固定資産減価償却率"/>
        <xdr:cNvSpPr txBox="1"/>
      </xdr:nvSpPr>
      <xdr:spPr>
        <a:xfrm>
          <a:off x="126752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77850</xdr:rowOff>
    </xdr:from>
    <xdr:ext cx="405111" cy="259045"/>
    <xdr:sp macro="" textlink="">
      <xdr:nvSpPr>
        <xdr:cNvPr id="465" name="n_3mainValue【保健センター・保健所】&#10;有形固定資産減価償却率"/>
        <xdr:cNvSpPr txBox="1"/>
      </xdr:nvSpPr>
      <xdr:spPr>
        <a:xfrm>
          <a:off x="119005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40294</xdr:rowOff>
    </xdr:from>
    <xdr:ext cx="405111" cy="259045"/>
    <xdr:sp macro="" textlink="">
      <xdr:nvSpPr>
        <xdr:cNvPr id="466" name="n_4mainValue【保健センター・保健所】&#10;有形固定資産減価償却率"/>
        <xdr:cNvSpPr txBox="1"/>
      </xdr:nvSpPr>
      <xdr:spPr>
        <a:xfrm>
          <a:off x="1110298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2" name="直線コネクタ 491"/>
        <xdr:cNvCxnSpPr/>
      </xdr:nvCxnSpPr>
      <xdr:spPr>
        <a:xfrm flipV="1">
          <a:off x="19509104" y="938511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3" name="【保健センター・保健所】&#10;一人当たり面積最小値テキスト"/>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4" name="直線コネクタ 493"/>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5" name="【保健センター・保健所】&#10;一人当たり面積最大値テキスト"/>
        <xdr:cNvSpPr txBox="1"/>
      </xdr:nvSpPr>
      <xdr:spPr>
        <a:xfrm>
          <a:off x="19547840" y="916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6" name="直線コネクタ 495"/>
        <xdr:cNvCxnSpPr/>
      </xdr:nvCxnSpPr>
      <xdr:spPr>
        <a:xfrm>
          <a:off x="19443700" y="938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497" name="【保健センター・保健所】&#10;一人当たり面積平均値テキスト"/>
        <xdr:cNvSpPr txBox="1"/>
      </xdr:nvSpPr>
      <xdr:spPr>
        <a:xfrm>
          <a:off x="19547840" y="10458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98" name="フローチャート: 判断 497"/>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9" name="フローチャート: 判断 498"/>
        <xdr:cNvSpPr/>
      </xdr:nvSpPr>
      <xdr:spPr>
        <a:xfrm>
          <a:off x="1873504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0" name="フローチャート: 判断 499"/>
        <xdr:cNvSpPr/>
      </xdr:nvSpPr>
      <xdr:spPr>
        <a:xfrm>
          <a:off x="1793748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1" name="フローチャート: 判断 500"/>
        <xdr:cNvSpPr/>
      </xdr:nvSpPr>
      <xdr:spPr>
        <a:xfrm>
          <a:off x="171627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2" name="フローチャート: 判断 501"/>
        <xdr:cNvSpPr/>
      </xdr:nvSpPr>
      <xdr:spPr>
        <a:xfrm>
          <a:off x="1638808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123916</xdr:rowOff>
    </xdr:from>
    <xdr:to>
      <xdr:col>116</xdr:col>
      <xdr:colOff>114300</xdr:colOff>
      <xdr:row>64</xdr:row>
      <xdr:rowOff>54066</xdr:rowOff>
    </xdr:to>
    <xdr:sp macro="" textlink="">
      <xdr:nvSpPr>
        <xdr:cNvPr id="508" name="楕円 507"/>
        <xdr:cNvSpPr/>
      </xdr:nvSpPr>
      <xdr:spPr>
        <a:xfrm>
          <a:off x="19458940" y="1068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38843</xdr:rowOff>
    </xdr:from>
    <xdr:ext cx="469744" cy="259045"/>
    <xdr:sp macro="" textlink="">
      <xdr:nvSpPr>
        <xdr:cNvPr id="509" name="【保健センター・保健所】&#10;一人当たり面積該当値テキスト"/>
        <xdr:cNvSpPr txBox="1"/>
      </xdr:nvSpPr>
      <xdr:spPr>
        <a:xfrm>
          <a:off x="19547840" y="106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510" name="楕円 509"/>
        <xdr:cNvSpPr/>
      </xdr:nvSpPr>
      <xdr:spPr>
        <a:xfrm>
          <a:off x="18735040" y="10685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3266</xdr:rowOff>
    </xdr:from>
    <xdr:to>
      <xdr:col>116</xdr:col>
      <xdr:colOff>63500</xdr:colOff>
      <xdr:row>64</xdr:row>
      <xdr:rowOff>3266</xdr:rowOff>
    </xdr:to>
    <xdr:cxnSp macro="">
      <xdr:nvCxnSpPr>
        <xdr:cNvPr id="511" name="直線コネクタ 510"/>
        <xdr:cNvCxnSpPr/>
      </xdr:nvCxnSpPr>
      <xdr:spPr>
        <a:xfrm>
          <a:off x="18778220" y="1073222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512" name="楕円 511"/>
        <xdr:cNvSpPr/>
      </xdr:nvSpPr>
      <xdr:spPr>
        <a:xfrm>
          <a:off x="17937480" y="1068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3266</xdr:rowOff>
    </xdr:from>
    <xdr:to>
      <xdr:col>111</xdr:col>
      <xdr:colOff>177800</xdr:colOff>
      <xdr:row>64</xdr:row>
      <xdr:rowOff>3266</xdr:rowOff>
    </xdr:to>
    <xdr:cxnSp macro="">
      <xdr:nvCxnSpPr>
        <xdr:cNvPr id="513" name="直線コネクタ 512"/>
        <xdr:cNvCxnSpPr/>
      </xdr:nvCxnSpPr>
      <xdr:spPr>
        <a:xfrm>
          <a:off x="17988280" y="107322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123916</xdr:rowOff>
    </xdr:from>
    <xdr:to>
      <xdr:col>102</xdr:col>
      <xdr:colOff>165100</xdr:colOff>
      <xdr:row>64</xdr:row>
      <xdr:rowOff>54066</xdr:rowOff>
    </xdr:to>
    <xdr:sp macro="" textlink="">
      <xdr:nvSpPr>
        <xdr:cNvPr id="514" name="楕円 513"/>
        <xdr:cNvSpPr/>
      </xdr:nvSpPr>
      <xdr:spPr>
        <a:xfrm>
          <a:off x="17162780" y="1068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3266</xdr:rowOff>
    </xdr:from>
    <xdr:to>
      <xdr:col>107</xdr:col>
      <xdr:colOff>50800</xdr:colOff>
      <xdr:row>64</xdr:row>
      <xdr:rowOff>3266</xdr:rowOff>
    </xdr:to>
    <xdr:cxnSp macro="">
      <xdr:nvCxnSpPr>
        <xdr:cNvPr id="515" name="直線コネクタ 514"/>
        <xdr:cNvCxnSpPr/>
      </xdr:nvCxnSpPr>
      <xdr:spPr>
        <a:xfrm>
          <a:off x="17213580" y="1073222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516" name="楕円 515"/>
        <xdr:cNvSpPr/>
      </xdr:nvSpPr>
      <xdr:spPr>
        <a:xfrm>
          <a:off x="1638808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3266</xdr:rowOff>
    </xdr:to>
    <xdr:cxnSp macro="">
      <xdr:nvCxnSpPr>
        <xdr:cNvPr id="517" name="直線コネクタ 516"/>
        <xdr:cNvCxnSpPr/>
      </xdr:nvCxnSpPr>
      <xdr:spPr>
        <a:xfrm>
          <a:off x="16431260" y="10728960"/>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18" name="n_1aveValue【保健センター・保健所】&#10;一人当たり面積"/>
        <xdr:cNvSpPr txBox="1"/>
      </xdr:nvSpPr>
      <xdr:spPr>
        <a:xfrm>
          <a:off x="1856112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519" name="n_2aveValue【保健センター・保健所】&#10;一人当たり面積"/>
        <xdr:cNvSpPr txBox="1"/>
      </xdr:nvSpPr>
      <xdr:spPr>
        <a:xfrm>
          <a:off x="17776267" y="10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520" name="n_3aveValue【保健センター・保健所】&#10;一人当たり面積"/>
        <xdr:cNvSpPr txBox="1"/>
      </xdr:nvSpPr>
      <xdr:spPr>
        <a:xfrm>
          <a:off x="1700156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521" name="n_4aveValue【保健センター・保健所】&#10;一人当たり面積"/>
        <xdr:cNvSpPr txBox="1"/>
      </xdr:nvSpPr>
      <xdr:spPr>
        <a:xfrm>
          <a:off x="162268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45193</xdr:rowOff>
    </xdr:from>
    <xdr:ext cx="469744" cy="259045"/>
    <xdr:sp macro="" textlink="">
      <xdr:nvSpPr>
        <xdr:cNvPr id="522" name="n_1mainValue【保健センター・保健所】&#10;一人当たり面積"/>
        <xdr:cNvSpPr txBox="1"/>
      </xdr:nvSpPr>
      <xdr:spPr>
        <a:xfrm>
          <a:off x="18561127" y="1077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523" name="n_2mainValue【保健センター・保健所】&#10;一人当たり面積"/>
        <xdr:cNvSpPr txBox="1"/>
      </xdr:nvSpPr>
      <xdr:spPr>
        <a:xfrm>
          <a:off x="17776267" y="1077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45193</xdr:rowOff>
    </xdr:from>
    <xdr:ext cx="469744" cy="259045"/>
    <xdr:sp macro="" textlink="">
      <xdr:nvSpPr>
        <xdr:cNvPr id="524" name="n_3mainValue【保健センター・保健所】&#10;一人当たり面積"/>
        <xdr:cNvSpPr txBox="1"/>
      </xdr:nvSpPr>
      <xdr:spPr>
        <a:xfrm>
          <a:off x="17001567" y="1077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525" name="n_4mainValue【保健センター・保健所】&#10;一人当たり面積"/>
        <xdr:cNvSpPr txBox="1"/>
      </xdr:nvSpPr>
      <xdr:spPr>
        <a:xfrm>
          <a:off x="1622686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1" name="直線コネクタ 550"/>
        <xdr:cNvCxnSpPr/>
      </xdr:nvCxnSpPr>
      <xdr:spPr>
        <a:xfrm flipV="1">
          <a:off x="14375764" y="13185865"/>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4" name="【消防施設】&#10;有形固定資産減価償却率最大値テキスト"/>
        <xdr:cNvSpPr txBox="1"/>
      </xdr:nvSpPr>
      <xdr:spPr>
        <a:xfrm>
          <a:off x="14414500" y="129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5" name="直線コネクタ 554"/>
        <xdr:cNvCxnSpPr/>
      </xdr:nvCxnSpPr>
      <xdr:spPr>
        <a:xfrm>
          <a:off x="14287500" y="1318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6" name="【消防施設】&#10;有形固定資産減価償却率平均値テキスト"/>
        <xdr:cNvSpPr txBox="1"/>
      </xdr:nvSpPr>
      <xdr:spPr>
        <a:xfrm>
          <a:off x="14414500" y="1373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7" name="フローチャート: 判断 556"/>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58" name="フローチャート: 判断 557"/>
        <xdr:cNvSpPr/>
      </xdr:nvSpPr>
      <xdr:spPr>
        <a:xfrm>
          <a:off x="1357884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9" name="フローチャート: 判断 558"/>
        <xdr:cNvSpPr/>
      </xdr:nvSpPr>
      <xdr:spPr>
        <a:xfrm>
          <a:off x="1280414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0" name="フローチャート: 判断 559"/>
        <xdr:cNvSpPr/>
      </xdr:nvSpPr>
      <xdr:spPr>
        <a:xfrm>
          <a:off x="12029440" y="138333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1" name="フローチャート: 判断 560"/>
        <xdr:cNvSpPr/>
      </xdr:nvSpPr>
      <xdr:spPr>
        <a:xfrm>
          <a:off x="1123188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108131</xdr:rowOff>
    </xdr:from>
    <xdr:to>
      <xdr:col>85</xdr:col>
      <xdr:colOff>177800</xdr:colOff>
      <xdr:row>84</xdr:row>
      <xdr:rowOff>38281</xdr:rowOff>
    </xdr:to>
    <xdr:sp macro="" textlink="">
      <xdr:nvSpPr>
        <xdr:cNvPr id="567" name="楕円 566"/>
        <xdr:cNvSpPr/>
      </xdr:nvSpPr>
      <xdr:spPr>
        <a:xfrm>
          <a:off x="14325600" y="140222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86558</xdr:rowOff>
    </xdr:from>
    <xdr:ext cx="405111" cy="259045"/>
    <xdr:sp macro="" textlink="">
      <xdr:nvSpPr>
        <xdr:cNvPr id="568" name="【消防施設】&#10;有形固定資産減価償却率該当値テキスト"/>
        <xdr:cNvSpPr txBox="1"/>
      </xdr:nvSpPr>
      <xdr:spPr>
        <a:xfrm>
          <a:off x="14414500" y="1400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569" name="楕円 568"/>
        <xdr:cNvSpPr/>
      </xdr:nvSpPr>
      <xdr:spPr>
        <a:xfrm>
          <a:off x="1357884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158931</xdr:rowOff>
    </xdr:to>
    <xdr:cxnSp macro="">
      <xdr:nvCxnSpPr>
        <xdr:cNvPr id="570" name="直線コネクタ 569"/>
        <xdr:cNvCxnSpPr/>
      </xdr:nvCxnSpPr>
      <xdr:spPr>
        <a:xfrm>
          <a:off x="13629640" y="14032231"/>
          <a:ext cx="74676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23223</xdr:rowOff>
    </xdr:from>
    <xdr:to>
      <xdr:col>76</xdr:col>
      <xdr:colOff>165100</xdr:colOff>
      <xdr:row>83</xdr:row>
      <xdr:rowOff>124823</xdr:rowOff>
    </xdr:to>
    <xdr:sp macro="" textlink="">
      <xdr:nvSpPr>
        <xdr:cNvPr id="571" name="楕円 570"/>
        <xdr:cNvSpPr/>
      </xdr:nvSpPr>
      <xdr:spPr>
        <a:xfrm>
          <a:off x="12804140" y="139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74023</xdr:rowOff>
    </xdr:from>
    <xdr:to>
      <xdr:col>81</xdr:col>
      <xdr:colOff>50800</xdr:colOff>
      <xdr:row>83</xdr:row>
      <xdr:rowOff>118111</xdr:rowOff>
    </xdr:to>
    <xdr:cxnSp macro="">
      <xdr:nvCxnSpPr>
        <xdr:cNvPr id="572" name="直線コネクタ 571"/>
        <xdr:cNvCxnSpPr/>
      </xdr:nvCxnSpPr>
      <xdr:spPr>
        <a:xfrm>
          <a:off x="12854940" y="13988143"/>
          <a:ext cx="7747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152219</xdr:rowOff>
    </xdr:from>
    <xdr:to>
      <xdr:col>72</xdr:col>
      <xdr:colOff>38100</xdr:colOff>
      <xdr:row>83</xdr:row>
      <xdr:rowOff>82369</xdr:rowOff>
    </xdr:to>
    <xdr:sp macro="" textlink="">
      <xdr:nvSpPr>
        <xdr:cNvPr id="573" name="楕円 572"/>
        <xdr:cNvSpPr/>
      </xdr:nvSpPr>
      <xdr:spPr>
        <a:xfrm>
          <a:off x="12029440" y="13898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31569</xdr:rowOff>
    </xdr:from>
    <xdr:to>
      <xdr:col>76</xdr:col>
      <xdr:colOff>114300</xdr:colOff>
      <xdr:row>83</xdr:row>
      <xdr:rowOff>74023</xdr:rowOff>
    </xdr:to>
    <xdr:cxnSp macro="">
      <xdr:nvCxnSpPr>
        <xdr:cNvPr id="574" name="直線コネクタ 573"/>
        <xdr:cNvCxnSpPr/>
      </xdr:nvCxnSpPr>
      <xdr:spPr>
        <a:xfrm>
          <a:off x="12072620" y="13945689"/>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108131</xdr:rowOff>
    </xdr:from>
    <xdr:to>
      <xdr:col>67</xdr:col>
      <xdr:colOff>101600</xdr:colOff>
      <xdr:row>83</xdr:row>
      <xdr:rowOff>38281</xdr:rowOff>
    </xdr:to>
    <xdr:sp macro="" textlink="">
      <xdr:nvSpPr>
        <xdr:cNvPr id="575" name="楕円 574"/>
        <xdr:cNvSpPr/>
      </xdr:nvSpPr>
      <xdr:spPr>
        <a:xfrm>
          <a:off x="11231880" y="13854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158931</xdr:rowOff>
    </xdr:from>
    <xdr:to>
      <xdr:col>71</xdr:col>
      <xdr:colOff>177800</xdr:colOff>
      <xdr:row>83</xdr:row>
      <xdr:rowOff>31569</xdr:rowOff>
    </xdr:to>
    <xdr:cxnSp macro="">
      <xdr:nvCxnSpPr>
        <xdr:cNvPr id="576" name="直線コネクタ 575"/>
        <xdr:cNvCxnSpPr/>
      </xdr:nvCxnSpPr>
      <xdr:spPr>
        <a:xfrm>
          <a:off x="11282680" y="13905411"/>
          <a:ext cx="78994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77" name="n_1aveValue【消防施設】&#10;有形固定資産減価償却率"/>
        <xdr:cNvSpPr txBox="1"/>
      </xdr:nvSpPr>
      <xdr:spPr>
        <a:xfrm>
          <a:off x="1343724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8" name="n_2aveValue【消防施設】&#10;有形固定資産減価償却率"/>
        <xdr:cNvSpPr txBox="1"/>
      </xdr:nvSpPr>
      <xdr:spPr>
        <a:xfrm>
          <a:off x="126752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79" name="n_3aveValue【消防施設】&#10;有形固定資産減価償却率"/>
        <xdr:cNvSpPr txBox="1"/>
      </xdr:nvSpPr>
      <xdr:spPr>
        <a:xfrm>
          <a:off x="11900544" y="136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0" name="n_4aveValue【消防施設】&#10;有形固定資産減価償却率"/>
        <xdr:cNvSpPr txBox="1"/>
      </xdr:nvSpPr>
      <xdr:spPr>
        <a:xfrm>
          <a:off x="11102984" y="1354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581" name="n_1mainValue【消防施設】&#10;有形固定資産減価償却率"/>
        <xdr:cNvSpPr txBox="1"/>
      </xdr:nvSpPr>
      <xdr:spPr>
        <a:xfrm>
          <a:off x="13437244"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115950</xdr:rowOff>
    </xdr:from>
    <xdr:ext cx="405111" cy="259045"/>
    <xdr:sp macro="" textlink="">
      <xdr:nvSpPr>
        <xdr:cNvPr id="582" name="n_2mainValue【消防施設】&#10;有形固定資産減価償却率"/>
        <xdr:cNvSpPr txBox="1"/>
      </xdr:nvSpPr>
      <xdr:spPr>
        <a:xfrm>
          <a:off x="12675244" y="1403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73496</xdr:rowOff>
    </xdr:from>
    <xdr:ext cx="405111" cy="259045"/>
    <xdr:sp macro="" textlink="">
      <xdr:nvSpPr>
        <xdr:cNvPr id="583" name="n_3mainValue【消防施設】&#10;有形固定資産減価償却率"/>
        <xdr:cNvSpPr txBox="1"/>
      </xdr:nvSpPr>
      <xdr:spPr>
        <a:xfrm>
          <a:off x="1190054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29408</xdr:rowOff>
    </xdr:from>
    <xdr:ext cx="405111" cy="259045"/>
    <xdr:sp macro="" textlink="">
      <xdr:nvSpPr>
        <xdr:cNvPr id="584" name="n_4mainValue【消防施設】&#10;有形固定資産減価償却率"/>
        <xdr:cNvSpPr txBox="1"/>
      </xdr:nvSpPr>
      <xdr:spPr>
        <a:xfrm>
          <a:off x="11102984" y="1394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6" name="直線コネクタ 605"/>
        <xdr:cNvCxnSpPr/>
      </xdr:nvCxnSpPr>
      <xdr:spPr>
        <a:xfrm flipV="1">
          <a:off x="19509104" y="13283947"/>
          <a:ext cx="0" cy="1143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7" name="【消防施設】&#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8" name="直線コネクタ 607"/>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9" name="【消防施設】&#10;一人当たり面積最大値テキスト"/>
        <xdr:cNvSpPr txBox="1"/>
      </xdr:nvSpPr>
      <xdr:spPr>
        <a:xfrm>
          <a:off x="19547840" y="1306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0" name="直線コネクタ 609"/>
        <xdr:cNvCxnSpPr/>
      </xdr:nvCxnSpPr>
      <xdr:spPr>
        <a:xfrm>
          <a:off x="19443700" y="13283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611" name="【消防施設】&#10;一人当たり面積平均値テキスト"/>
        <xdr:cNvSpPr txBox="1"/>
      </xdr:nvSpPr>
      <xdr:spPr>
        <a:xfrm>
          <a:off x="19547840" y="13951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2" name="フローチャート: 判断 611"/>
        <xdr:cNvSpPr/>
      </xdr:nvSpPr>
      <xdr:spPr>
        <a:xfrm>
          <a:off x="1945894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3" name="フローチャート: 判断 612"/>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4" name="フローチャート: 判断 613"/>
        <xdr:cNvSpPr/>
      </xdr:nvSpPr>
      <xdr:spPr>
        <a:xfrm>
          <a:off x="1793748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5" name="フローチャート: 判断 614"/>
        <xdr:cNvSpPr/>
      </xdr:nvSpPr>
      <xdr:spPr>
        <a:xfrm>
          <a:off x="171627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6" name="フローチャート: 判断 615"/>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22" name="楕円 621"/>
        <xdr:cNvSpPr/>
      </xdr:nvSpPr>
      <xdr:spPr>
        <a:xfrm>
          <a:off x="19458940" y="14192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623" name="【消防施設】&#10;一人当たり面積該当値テキスト"/>
        <xdr:cNvSpPr txBox="1"/>
      </xdr:nvSpPr>
      <xdr:spPr>
        <a:xfrm>
          <a:off x="19547840" y="1417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24" name="楕円 623"/>
        <xdr:cNvSpPr/>
      </xdr:nvSpPr>
      <xdr:spPr>
        <a:xfrm>
          <a:off x="18735040" y="141925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625" name="直線コネクタ 624"/>
        <xdr:cNvCxnSpPr/>
      </xdr:nvCxnSpPr>
      <xdr:spPr>
        <a:xfrm>
          <a:off x="18778220" y="1424330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626" name="楕円 625"/>
        <xdr:cNvSpPr/>
      </xdr:nvSpPr>
      <xdr:spPr>
        <a:xfrm>
          <a:off x="17937480" y="14192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627" name="直線コネクタ 626"/>
        <xdr:cNvCxnSpPr/>
      </xdr:nvCxnSpPr>
      <xdr:spPr>
        <a:xfrm>
          <a:off x="17988280" y="1424330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28" name="楕円 627"/>
        <xdr:cNvSpPr/>
      </xdr:nvSpPr>
      <xdr:spPr>
        <a:xfrm>
          <a:off x="17162780" y="14192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161544</xdr:rowOff>
    </xdr:to>
    <xdr:cxnSp macro="">
      <xdr:nvCxnSpPr>
        <xdr:cNvPr id="629" name="直線コネクタ 628"/>
        <xdr:cNvCxnSpPr/>
      </xdr:nvCxnSpPr>
      <xdr:spPr>
        <a:xfrm>
          <a:off x="17213580" y="1424330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630" name="楕円 629"/>
        <xdr:cNvSpPr/>
      </xdr:nvSpPr>
      <xdr:spPr>
        <a:xfrm>
          <a:off x="16388080" y="141925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631" name="直線コネクタ 630"/>
        <xdr:cNvCxnSpPr/>
      </xdr:nvCxnSpPr>
      <xdr:spPr>
        <a:xfrm>
          <a:off x="16431260" y="1424330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32" name="n_1aveValue【消防施設】&#10;一人当たり面積"/>
        <xdr:cNvSpPr txBox="1"/>
      </xdr:nvSpPr>
      <xdr:spPr>
        <a:xfrm>
          <a:off x="1856112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633" name="n_2aveValue【消防施設】&#10;一人当たり面積"/>
        <xdr:cNvSpPr txBox="1"/>
      </xdr:nvSpPr>
      <xdr:spPr>
        <a:xfrm>
          <a:off x="1777626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634" name="n_3aveValue【消防施設】&#10;一人当たり面積"/>
        <xdr:cNvSpPr txBox="1"/>
      </xdr:nvSpPr>
      <xdr:spPr>
        <a:xfrm>
          <a:off x="17001567"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35" name="n_4aveValue【消防施設】&#10;一人当たり面積"/>
        <xdr:cNvSpPr txBox="1"/>
      </xdr:nvSpPr>
      <xdr:spPr>
        <a:xfrm>
          <a:off x="162268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636" name="n_1mainValue【消防施設】&#10;一人当たり面積"/>
        <xdr:cNvSpPr txBox="1"/>
      </xdr:nvSpPr>
      <xdr:spPr>
        <a:xfrm>
          <a:off x="18561127" y="142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637" name="n_2mainValue【消防施設】&#10;一人当たり面積"/>
        <xdr:cNvSpPr txBox="1"/>
      </xdr:nvSpPr>
      <xdr:spPr>
        <a:xfrm>
          <a:off x="17776267" y="142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638" name="n_3mainValue【消防施設】&#10;一人当たり面積"/>
        <xdr:cNvSpPr txBox="1"/>
      </xdr:nvSpPr>
      <xdr:spPr>
        <a:xfrm>
          <a:off x="17001567" y="142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639" name="n_4mainValue【消防施設】&#10;一人当たり面積"/>
        <xdr:cNvSpPr txBox="1"/>
      </xdr:nvSpPr>
      <xdr:spPr>
        <a:xfrm>
          <a:off x="16226867" y="142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5" name="直線コネクタ 664"/>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8" name="【庁舎】&#10;有形固定資産減価償却率最大値テキスト"/>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9" name="直線コネクタ 668"/>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0" name="【庁舎】&#10;有形固定資産減価償却率平均値テキスト"/>
        <xdr:cNvSpPr txBox="1"/>
      </xdr:nvSpPr>
      <xdr:spPr>
        <a:xfrm>
          <a:off x="14414500" y="1734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1" name="フローチャート: 判断 670"/>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2" name="フローチャート: 判断 671"/>
        <xdr:cNvSpPr/>
      </xdr:nvSpPr>
      <xdr:spPr>
        <a:xfrm>
          <a:off x="1357884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3" name="フローチャート: 判断 672"/>
        <xdr:cNvSpPr/>
      </xdr:nvSpPr>
      <xdr:spPr>
        <a:xfrm>
          <a:off x="12804140" y="17554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4" name="フローチャート: 判断 673"/>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5" name="フローチャート: 判断 674"/>
        <xdr:cNvSpPr/>
      </xdr:nvSpPr>
      <xdr:spPr>
        <a:xfrm>
          <a:off x="1123188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13970</xdr:rowOff>
    </xdr:from>
    <xdr:to>
      <xdr:col>85</xdr:col>
      <xdr:colOff>177800</xdr:colOff>
      <xdr:row>108</xdr:row>
      <xdr:rowOff>115570</xdr:rowOff>
    </xdr:to>
    <xdr:sp macro="" textlink="">
      <xdr:nvSpPr>
        <xdr:cNvPr id="681" name="楕円 680"/>
        <xdr:cNvSpPr/>
      </xdr:nvSpPr>
      <xdr:spPr>
        <a:xfrm>
          <a:off x="14325600" y="181190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163847</xdr:rowOff>
    </xdr:from>
    <xdr:ext cx="405111" cy="259045"/>
    <xdr:sp macro="" textlink="">
      <xdr:nvSpPr>
        <xdr:cNvPr id="682" name="【庁舎】&#10;有形固定資産減価償却率該当値テキスト"/>
        <xdr:cNvSpPr txBox="1"/>
      </xdr:nvSpPr>
      <xdr:spPr>
        <a:xfrm>
          <a:off x="144145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157662</xdr:rowOff>
    </xdr:from>
    <xdr:to>
      <xdr:col>81</xdr:col>
      <xdr:colOff>101600</xdr:colOff>
      <xdr:row>108</xdr:row>
      <xdr:rowOff>87812</xdr:rowOff>
    </xdr:to>
    <xdr:sp macro="" textlink="">
      <xdr:nvSpPr>
        <xdr:cNvPr id="683" name="楕円 682"/>
        <xdr:cNvSpPr/>
      </xdr:nvSpPr>
      <xdr:spPr>
        <a:xfrm>
          <a:off x="13578840" y="18095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37012</xdr:rowOff>
    </xdr:from>
    <xdr:to>
      <xdr:col>85</xdr:col>
      <xdr:colOff>127000</xdr:colOff>
      <xdr:row>108</xdr:row>
      <xdr:rowOff>64770</xdr:rowOff>
    </xdr:to>
    <xdr:cxnSp macro="">
      <xdr:nvCxnSpPr>
        <xdr:cNvPr id="684" name="直線コネクタ 683"/>
        <xdr:cNvCxnSpPr/>
      </xdr:nvCxnSpPr>
      <xdr:spPr>
        <a:xfrm>
          <a:off x="13629640" y="18142132"/>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128270</xdr:rowOff>
    </xdr:from>
    <xdr:to>
      <xdr:col>76</xdr:col>
      <xdr:colOff>165100</xdr:colOff>
      <xdr:row>108</xdr:row>
      <xdr:rowOff>58420</xdr:rowOff>
    </xdr:to>
    <xdr:sp macro="" textlink="">
      <xdr:nvSpPr>
        <xdr:cNvPr id="685" name="楕円 684"/>
        <xdr:cNvSpPr/>
      </xdr:nvSpPr>
      <xdr:spPr>
        <a:xfrm>
          <a:off x="12804140" y="1806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xdr:rowOff>
    </xdr:from>
    <xdr:to>
      <xdr:col>81</xdr:col>
      <xdr:colOff>50800</xdr:colOff>
      <xdr:row>108</xdr:row>
      <xdr:rowOff>37012</xdr:rowOff>
    </xdr:to>
    <xdr:cxnSp macro="">
      <xdr:nvCxnSpPr>
        <xdr:cNvPr id="686" name="直線コネクタ 685"/>
        <xdr:cNvCxnSpPr/>
      </xdr:nvCxnSpPr>
      <xdr:spPr>
        <a:xfrm>
          <a:off x="12854940" y="18112740"/>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687" name="楕円 686"/>
        <xdr:cNvSpPr/>
      </xdr:nvSpPr>
      <xdr:spPr>
        <a:xfrm>
          <a:off x="12029440" y="180363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7620</xdr:rowOff>
    </xdr:to>
    <xdr:cxnSp macro="">
      <xdr:nvCxnSpPr>
        <xdr:cNvPr id="688" name="直線コネクタ 687"/>
        <xdr:cNvCxnSpPr/>
      </xdr:nvCxnSpPr>
      <xdr:spPr>
        <a:xfrm>
          <a:off x="12072620" y="18087159"/>
          <a:ext cx="78232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22134</xdr:rowOff>
    </xdr:from>
    <xdr:to>
      <xdr:col>67</xdr:col>
      <xdr:colOff>101600</xdr:colOff>
      <xdr:row>107</xdr:row>
      <xdr:rowOff>123734</xdr:rowOff>
    </xdr:to>
    <xdr:sp macro="" textlink="">
      <xdr:nvSpPr>
        <xdr:cNvPr id="689" name="楕円 688"/>
        <xdr:cNvSpPr/>
      </xdr:nvSpPr>
      <xdr:spPr>
        <a:xfrm>
          <a:off x="11231880" y="179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72934</xdr:rowOff>
    </xdr:from>
    <xdr:to>
      <xdr:col>71</xdr:col>
      <xdr:colOff>177800</xdr:colOff>
      <xdr:row>107</xdr:row>
      <xdr:rowOff>149679</xdr:rowOff>
    </xdr:to>
    <xdr:cxnSp macro="">
      <xdr:nvCxnSpPr>
        <xdr:cNvPr id="690" name="直線コネクタ 689"/>
        <xdr:cNvCxnSpPr/>
      </xdr:nvCxnSpPr>
      <xdr:spPr>
        <a:xfrm>
          <a:off x="11282680" y="18010414"/>
          <a:ext cx="78994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91" name="n_1aveValue【庁舎】&#10;有形固定資産減価償却率"/>
        <xdr:cNvSpPr txBox="1"/>
      </xdr:nvSpPr>
      <xdr:spPr>
        <a:xfrm>
          <a:off x="1343724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2" name="n_2aveValue【庁舎】&#10;有形固定資産減価償却率"/>
        <xdr:cNvSpPr txBox="1"/>
      </xdr:nvSpPr>
      <xdr:spPr>
        <a:xfrm>
          <a:off x="12675244"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3" name="n_3aveValue【庁舎】&#10;有形固定資産減価償却率"/>
        <xdr:cNvSpPr txBox="1"/>
      </xdr:nvSpPr>
      <xdr:spPr>
        <a:xfrm>
          <a:off x="119005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4" name="n_4aveValue【庁舎】&#10;有形固定資産減価償却率"/>
        <xdr:cNvSpPr txBox="1"/>
      </xdr:nvSpPr>
      <xdr:spPr>
        <a:xfrm>
          <a:off x="1110298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78939</xdr:rowOff>
    </xdr:from>
    <xdr:ext cx="405111" cy="259045"/>
    <xdr:sp macro="" textlink="">
      <xdr:nvSpPr>
        <xdr:cNvPr id="695" name="n_1mainValue【庁舎】&#10;有形固定資産減価償却率"/>
        <xdr:cNvSpPr txBox="1"/>
      </xdr:nvSpPr>
      <xdr:spPr>
        <a:xfrm>
          <a:off x="13437244" y="1818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49547</xdr:rowOff>
    </xdr:from>
    <xdr:ext cx="405111" cy="259045"/>
    <xdr:sp macro="" textlink="">
      <xdr:nvSpPr>
        <xdr:cNvPr id="696" name="n_2mainValue【庁舎】&#10;有形固定資産減価償却率"/>
        <xdr:cNvSpPr txBox="1"/>
      </xdr:nvSpPr>
      <xdr:spPr>
        <a:xfrm>
          <a:off x="12675244" y="181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697" name="n_3mainValue【庁舎】&#10;有形固定資産減価償却率"/>
        <xdr:cNvSpPr txBox="1"/>
      </xdr:nvSpPr>
      <xdr:spPr>
        <a:xfrm>
          <a:off x="119005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114861</xdr:rowOff>
    </xdr:from>
    <xdr:ext cx="405111" cy="259045"/>
    <xdr:sp macro="" textlink="">
      <xdr:nvSpPr>
        <xdr:cNvPr id="698" name="n_4mainValue【庁舎】&#10;有形固定資産減価償却率"/>
        <xdr:cNvSpPr txBox="1"/>
      </xdr:nvSpPr>
      <xdr:spPr>
        <a:xfrm>
          <a:off x="11102984" y="1805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9" name="テキスト ボックス 708"/>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5" name="直線コネクタ 724"/>
        <xdr:cNvCxnSpPr/>
      </xdr:nvCxnSpPr>
      <xdr:spPr>
        <a:xfrm flipV="1">
          <a:off x="19509104" y="16814074"/>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6" name="【庁舎】&#10;一人当たり面積最小値テキスト"/>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7" name="直線コネクタ 726"/>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8" name="【庁舎】&#10;一人当たり面積最大値テキスト"/>
        <xdr:cNvSpPr txBox="1"/>
      </xdr:nvSpPr>
      <xdr:spPr>
        <a:xfrm>
          <a:off x="19547840" y="1659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9" name="直線コネクタ 728"/>
        <xdr:cNvCxnSpPr/>
      </xdr:nvCxnSpPr>
      <xdr:spPr>
        <a:xfrm>
          <a:off x="194437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0" name="【庁舎】&#10;一人当たり面積平均値テキスト"/>
        <xdr:cNvSpPr txBox="1"/>
      </xdr:nvSpPr>
      <xdr:spPr>
        <a:xfrm>
          <a:off x="19547840" y="1774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1" name="フローチャート: 判断 730"/>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2" name="フローチャート: 判断 731"/>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3" name="フローチャート: 判断 732"/>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4" name="フローチャート: 判断 733"/>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5" name="フローチャート: 判断 734"/>
        <xdr:cNvSpPr/>
      </xdr:nvSpPr>
      <xdr:spPr>
        <a:xfrm>
          <a:off x="16388080" y="17938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41" name="楕円 740"/>
        <xdr:cNvSpPr/>
      </xdr:nvSpPr>
      <xdr:spPr>
        <a:xfrm>
          <a:off x="1945894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742" name="【庁舎】&#10;一人当たり面積該当値テキスト"/>
        <xdr:cNvSpPr txBox="1"/>
      </xdr:nvSpPr>
      <xdr:spPr>
        <a:xfrm>
          <a:off x="19547840" y="1803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743" name="楕円 742"/>
        <xdr:cNvSpPr/>
      </xdr:nvSpPr>
      <xdr:spPr>
        <a:xfrm>
          <a:off x="18735040" y="181174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63137</xdr:rowOff>
    </xdr:to>
    <xdr:cxnSp macro="">
      <xdr:nvCxnSpPr>
        <xdr:cNvPr id="744" name="直線コネクタ 743"/>
        <xdr:cNvCxnSpPr/>
      </xdr:nvCxnSpPr>
      <xdr:spPr>
        <a:xfrm>
          <a:off x="18778220" y="1816825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745" name="楕円 744"/>
        <xdr:cNvSpPr/>
      </xdr:nvSpPr>
      <xdr:spPr>
        <a:xfrm>
          <a:off x="17937480" y="181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63137</xdr:rowOff>
    </xdr:to>
    <xdr:cxnSp macro="">
      <xdr:nvCxnSpPr>
        <xdr:cNvPr id="746" name="直線コネクタ 745"/>
        <xdr:cNvCxnSpPr/>
      </xdr:nvCxnSpPr>
      <xdr:spPr>
        <a:xfrm>
          <a:off x="17988280" y="18164991"/>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xdr:rowOff>
    </xdr:from>
    <xdr:to>
      <xdr:col>102</xdr:col>
      <xdr:colOff>165100</xdr:colOff>
      <xdr:row>108</xdr:row>
      <xdr:rowOff>110671</xdr:rowOff>
    </xdr:to>
    <xdr:sp macro="" textlink="">
      <xdr:nvSpPr>
        <xdr:cNvPr id="747" name="楕円 746"/>
        <xdr:cNvSpPr/>
      </xdr:nvSpPr>
      <xdr:spPr>
        <a:xfrm>
          <a:off x="17162780" y="181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59871</xdr:rowOff>
    </xdr:from>
    <xdr:to>
      <xdr:col>107</xdr:col>
      <xdr:colOff>50800</xdr:colOff>
      <xdr:row>108</xdr:row>
      <xdr:rowOff>59871</xdr:rowOff>
    </xdr:to>
    <xdr:cxnSp macro="">
      <xdr:nvCxnSpPr>
        <xdr:cNvPr id="748" name="直線コネクタ 747"/>
        <xdr:cNvCxnSpPr/>
      </xdr:nvCxnSpPr>
      <xdr:spPr>
        <a:xfrm>
          <a:off x="17213580" y="1816499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5806</xdr:rowOff>
    </xdr:from>
    <xdr:to>
      <xdr:col>98</xdr:col>
      <xdr:colOff>38100</xdr:colOff>
      <xdr:row>108</xdr:row>
      <xdr:rowOff>107406</xdr:rowOff>
    </xdr:to>
    <xdr:sp macro="" textlink="">
      <xdr:nvSpPr>
        <xdr:cNvPr id="749" name="楕円 748"/>
        <xdr:cNvSpPr/>
      </xdr:nvSpPr>
      <xdr:spPr>
        <a:xfrm>
          <a:off x="16388080" y="181109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56606</xdr:rowOff>
    </xdr:from>
    <xdr:to>
      <xdr:col>102</xdr:col>
      <xdr:colOff>114300</xdr:colOff>
      <xdr:row>108</xdr:row>
      <xdr:rowOff>59871</xdr:rowOff>
    </xdr:to>
    <xdr:cxnSp macro="">
      <xdr:nvCxnSpPr>
        <xdr:cNvPr id="750" name="直線コネクタ 749"/>
        <xdr:cNvCxnSpPr/>
      </xdr:nvCxnSpPr>
      <xdr:spPr>
        <a:xfrm>
          <a:off x="16431260" y="18161726"/>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1" name="n_1aveValue【庁舎】&#10;一人当たり面積"/>
        <xdr:cNvSpPr txBox="1"/>
      </xdr:nvSpPr>
      <xdr:spPr>
        <a:xfrm>
          <a:off x="185611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2" name="n_2aveValue【庁舎】&#10;一人当たり面積"/>
        <xdr:cNvSpPr txBox="1"/>
      </xdr:nvSpPr>
      <xdr:spPr>
        <a:xfrm>
          <a:off x="177762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3" name="n_3aveValue【庁舎】&#10;一人当たり面積"/>
        <xdr:cNvSpPr txBox="1"/>
      </xdr:nvSpPr>
      <xdr:spPr>
        <a:xfrm>
          <a:off x="170015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4" name="n_4aveValue【庁舎】&#10;一人当たり面積"/>
        <xdr:cNvSpPr txBox="1"/>
      </xdr:nvSpPr>
      <xdr:spPr>
        <a:xfrm>
          <a:off x="1622686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755" name="n_1mainValue【庁舎】&#10;一人当たり面積"/>
        <xdr:cNvSpPr txBox="1"/>
      </xdr:nvSpPr>
      <xdr:spPr>
        <a:xfrm>
          <a:off x="185611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756" name="n_2mainValue【庁舎】&#10;一人当たり面積"/>
        <xdr:cNvSpPr txBox="1"/>
      </xdr:nvSpPr>
      <xdr:spPr>
        <a:xfrm>
          <a:off x="17776267" y="1820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101798</xdr:rowOff>
    </xdr:from>
    <xdr:ext cx="469744" cy="259045"/>
    <xdr:sp macro="" textlink="">
      <xdr:nvSpPr>
        <xdr:cNvPr id="757" name="n_3mainValue【庁舎】&#10;一人当たり面積"/>
        <xdr:cNvSpPr txBox="1"/>
      </xdr:nvSpPr>
      <xdr:spPr>
        <a:xfrm>
          <a:off x="17001567" y="1820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98533</xdr:rowOff>
    </xdr:from>
    <xdr:ext cx="469744" cy="259045"/>
    <xdr:sp macro="" textlink="">
      <xdr:nvSpPr>
        <xdr:cNvPr id="758" name="n_4mainValue【庁舎】&#10;一人当たり面積"/>
        <xdr:cNvSpPr txBox="1"/>
      </xdr:nvSpPr>
      <xdr:spPr>
        <a:xfrm>
          <a:off x="1622686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「一般廃棄物処理施設」「保健センター・保健所」「庁舎」</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については、類似団体</a:t>
          </a:r>
          <a:r>
            <a:rPr kumimoji="1" lang="ja-JP" altLang="en-US" sz="1100">
              <a:solidFill>
                <a:schemeClr val="dk1"/>
              </a:solidFill>
              <a:effectLst/>
              <a:latin typeface="+mn-lt"/>
              <a:ea typeface="+mn-ea"/>
              <a:cs typeface="+mn-cs"/>
            </a:rPr>
            <a:t>よりも</a:t>
          </a:r>
          <a:r>
            <a:rPr kumimoji="1" lang="ja-JP" altLang="ja-JP" sz="1100">
              <a:solidFill>
                <a:schemeClr val="dk1"/>
              </a:solidFill>
              <a:effectLst/>
              <a:latin typeface="+mn-lt"/>
              <a:ea typeface="+mn-ea"/>
              <a:cs typeface="+mn-cs"/>
            </a:rPr>
            <a:t>有形固定資産減価償却率が高くなっている。これらの施設は、減価償却が進み老朽化が目立っている。「寒川町公共施設等総合管理計画」に基づく「</a:t>
          </a:r>
          <a:r>
            <a:rPr kumimoji="1" lang="ja-JP" altLang="en-US" sz="1100">
              <a:solidFill>
                <a:schemeClr val="dk1"/>
              </a:solidFill>
              <a:effectLst/>
              <a:latin typeface="+mn-lt"/>
              <a:ea typeface="+mn-ea"/>
              <a:cs typeface="+mn-cs"/>
            </a:rPr>
            <a:t>寒川町</a:t>
          </a:r>
          <a:r>
            <a:rPr kumimoji="1" lang="ja-JP" altLang="ja-JP" sz="1100">
              <a:solidFill>
                <a:schemeClr val="dk1"/>
              </a:solidFill>
              <a:effectLst/>
              <a:latin typeface="+mn-lt"/>
              <a:ea typeface="+mn-ea"/>
              <a:cs typeface="+mn-cs"/>
            </a:rPr>
            <a:t>公共施設再編計画」が策定され、少子高齢・人口減社会に見合った公共施設配置に向けて、学校教育施設の再編や公共施設の更新、統廃合、複合化等により、財政負担の軽減を図ることが示された。</a:t>
          </a:r>
          <a:r>
            <a:rPr kumimoji="1" lang="ja-JP" altLang="en-US" sz="1100">
              <a:solidFill>
                <a:schemeClr val="dk1"/>
              </a:solidFill>
              <a:effectLst/>
              <a:latin typeface="+mn-lt"/>
              <a:ea typeface="+mn-ea"/>
              <a:cs typeface="+mn-cs"/>
            </a:rPr>
            <a:t>消防拠点整備、公民館の移転、役場庁舎の建替検討等の方針も示されたものの、詳細については、今後決定していく事項も多いため、当面の間は、</a:t>
          </a:r>
          <a:r>
            <a:rPr kumimoji="1" lang="ja-JP" altLang="ja-JP" sz="1100">
              <a:solidFill>
                <a:schemeClr val="dk1"/>
              </a:solidFill>
              <a:effectLst/>
              <a:latin typeface="+mn-lt"/>
              <a:ea typeface="+mn-ea"/>
              <a:cs typeface="+mn-cs"/>
            </a:rPr>
            <a:t>該当事業の財源となる新たな地方債や債務負担行為が増加せず</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実質的な負債として算入されないため、将来負担比率は減少傾向の見込みとなり、有形固定資産減価償却率は増加傾向の見込みとなる。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今後、施設再編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進むにつれ、有形固定資産減価償却率は減少する一方で、町債残高や公債費の増加も見込まれるため、町の財政状況を鑑みつつ、将来負担の急増とならないよう、将来負担と公共施設の最適化のバランスを図り、適正水準の確保に努めていく。</a:t>
          </a:r>
          <a:endParaRPr lang="ja-JP" altLang="ja-JP">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49,064
48,062
13.34
19,626,002
17,369,237
2,160,584
9,492,102
6,989,125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歳入総額のうち地方税の割合が高いなどの理由により、財政力指数（</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と類似団体の平均値を大きく上回っており、指数上の財政は豊かであるといえる。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ただし、単年度財政力指数（令和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年度）については、法人税割の減などで基準財政収入額の減少したことなどにより、</a:t>
          </a:r>
          <a:r>
            <a:rPr kumimoji="1" lang="en-US" altLang="ja-JP" sz="1300">
              <a:latin typeface="ＭＳ Ｐゴシック" panose="020B0600070205080204" pitchFamily="50" charset="-128"/>
              <a:ea typeface="ＭＳ Ｐゴシック" panose="020B0600070205080204" pitchFamily="50" charset="-128"/>
            </a:rPr>
            <a:t>1.007</a:t>
          </a:r>
          <a:r>
            <a:rPr kumimoji="1" lang="ja-JP" altLang="en-US" sz="1300">
              <a:latin typeface="ＭＳ Ｐゴシック" panose="020B0600070205080204" pitchFamily="50" charset="-128"/>
              <a:ea typeface="ＭＳ Ｐゴシック" panose="020B0600070205080204" pitchFamily="50" charset="-128"/>
            </a:rPr>
            <a:t>と低い数値となっている。そのため、公共施設の更新・改修などに民間資金を活用した</a:t>
          </a:r>
          <a:r>
            <a:rPr kumimoji="1" lang="en-US" altLang="ja-JP" sz="1300">
              <a:latin typeface="ＭＳ Ｐゴシック" panose="020B0600070205080204" pitchFamily="50" charset="-128"/>
              <a:ea typeface="ＭＳ Ｐゴシック" panose="020B0600070205080204" pitchFamily="50" charset="-128"/>
            </a:rPr>
            <a:t>PPP/PFI</a:t>
          </a:r>
          <a:r>
            <a:rPr kumimoji="1" lang="ja-JP" altLang="en-US" sz="1300">
              <a:latin typeface="ＭＳ Ｐゴシック" panose="020B0600070205080204" pitchFamily="50" charset="-128"/>
              <a:ea typeface="ＭＳ Ｐゴシック" panose="020B0600070205080204" pitchFamily="50" charset="-128"/>
            </a:rPr>
            <a:t>手法の優先的導入による財政負担の軽減や、移住・定住の促進など行い、今後も引き続き、健全な財政運営に努めていく。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83961</xdr:rowOff>
    </xdr:to>
    <xdr:cxnSp macro="">
      <xdr:nvCxnSpPr>
        <xdr:cNvPr id="69" name="直線コネクタ 68"/>
        <xdr:cNvCxnSpPr/>
      </xdr:nvCxnSpPr>
      <xdr:spPr>
        <a:xfrm>
          <a:off x="4114800" y="67302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70555</xdr:rowOff>
    </xdr:to>
    <xdr:cxnSp macro="">
      <xdr:nvCxnSpPr>
        <xdr:cNvPr id="72" name="直線コネクタ 71"/>
        <xdr:cNvCxnSpPr/>
      </xdr:nvCxnSpPr>
      <xdr:spPr>
        <a:xfrm flipV="1">
          <a:off x="3225800" y="673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70555</xdr:rowOff>
    </xdr:from>
    <xdr:to>
      <xdr:col>15</xdr:col>
      <xdr:colOff>82550</xdr:colOff>
      <xdr:row>39</xdr:row>
      <xdr:rowOff>83961</xdr:rowOff>
    </xdr:to>
    <xdr:cxnSp macro="">
      <xdr:nvCxnSpPr>
        <xdr:cNvPr id="75" name="直線コネクタ 74"/>
        <xdr:cNvCxnSpPr/>
      </xdr:nvCxnSpPr>
      <xdr:spPr>
        <a:xfrm flipV="1">
          <a:off x="2336800" y="675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83961</xdr:rowOff>
    </xdr:from>
    <xdr:to>
      <xdr:col>11</xdr:col>
      <xdr:colOff>31750</xdr:colOff>
      <xdr:row>39</xdr:row>
      <xdr:rowOff>97367</xdr:rowOff>
    </xdr:to>
    <xdr:cxnSp macro="">
      <xdr:nvCxnSpPr>
        <xdr:cNvPr id="78" name="直線コネクタ 77"/>
        <xdr:cNvCxnSpPr/>
      </xdr:nvCxnSpPr>
      <xdr:spPr>
        <a:xfrm flipV="1">
          <a:off x="1447800" y="677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33161</xdr:rowOff>
    </xdr:from>
    <xdr:to>
      <xdr:col>23</xdr:col>
      <xdr:colOff>184150</xdr:colOff>
      <xdr:row>39</xdr:row>
      <xdr:rowOff>134761</xdr:rowOff>
    </xdr:to>
    <xdr:sp macro="" textlink="">
      <xdr:nvSpPr>
        <xdr:cNvPr id="88" name="楕円 87"/>
        <xdr:cNvSpPr/>
      </xdr:nvSpPr>
      <xdr:spPr>
        <a:xfrm>
          <a:off x="4902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49688</xdr:rowOff>
    </xdr:from>
    <xdr:ext cx="762000" cy="259045"/>
    <xdr:sp macro="" textlink="">
      <xdr:nvSpPr>
        <xdr:cNvPr id="89" name="財政力該当値テキスト"/>
        <xdr:cNvSpPr txBox="1"/>
      </xdr:nvSpPr>
      <xdr:spPr>
        <a:xfrm>
          <a:off x="5041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164395</xdr:rowOff>
    </xdr:from>
    <xdr:to>
      <xdr:col>19</xdr:col>
      <xdr:colOff>184150</xdr:colOff>
      <xdr:row>39</xdr:row>
      <xdr:rowOff>94545</xdr:rowOff>
    </xdr:to>
    <xdr:sp macro="" textlink="">
      <xdr:nvSpPr>
        <xdr:cNvPr id="90" name="楕円 89"/>
        <xdr:cNvSpPr/>
      </xdr:nvSpPr>
      <xdr:spPr>
        <a:xfrm>
          <a:off x="4064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104722</xdr:rowOff>
    </xdr:from>
    <xdr:ext cx="736600" cy="259045"/>
    <xdr:sp macro="" textlink="">
      <xdr:nvSpPr>
        <xdr:cNvPr id="91" name="テキスト ボックス 90"/>
        <xdr:cNvSpPr txBox="1"/>
      </xdr:nvSpPr>
      <xdr:spPr>
        <a:xfrm>
          <a:off x="3733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19755</xdr:rowOff>
    </xdr:from>
    <xdr:to>
      <xdr:col>15</xdr:col>
      <xdr:colOff>133350</xdr:colOff>
      <xdr:row>39</xdr:row>
      <xdr:rowOff>121355</xdr:rowOff>
    </xdr:to>
    <xdr:sp macro="" textlink="">
      <xdr:nvSpPr>
        <xdr:cNvPr id="92" name="楕円 91"/>
        <xdr:cNvSpPr/>
      </xdr:nvSpPr>
      <xdr:spPr>
        <a:xfrm>
          <a:off x="3175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131532</xdr:rowOff>
    </xdr:from>
    <xdr:ext cx="762000" cy="259045"/>
    <xdr:sp macro="" textlink="">
      <xdr:nvSpPr>
        <xdr:cNvPr id="93" name="テキスト ボックス 92"/>
        <xdr:cNvSpPr txBox="1"/>
      </xdr:nvSpPr>
      <xdr:spPr>
        <a:xfrm>
          <a:off x="2844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33161</xdr:rowOff>
    </xdr:from>
    <xdr:to>
      <xdr:col>11</xdr:col>
      <xdr:colOff>82550</xdr:colOff>
      <xdr:row>39</xdr:row>
      <xdr:rowOff>134761</xdr:rowOff>
    </xdr:to>
    <xdr:sp macro="" textlink="">
      <xdr:nvSpPr>
        <xdr:cNvPr id="94" name="楕円 93"/>
        <xdr:cNvSpPr/>
      </xdr:nvSpPr>
      <xdr:spPr>
        <a:xfrm>
          <a:off x="2286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144938</xdr:rowOff>
    </xdr:from>
    <xdr:ext cx="762000" cy="259045"/>
    <xdr:sp macro="" textlink="">
      <xdr:nvSpPr>
        <xdr:cNvPr id="95" name="テキスト ボックス 94"/>
        <xdr:cNvSpPr txBox="1"/>
      </xdr:nvSpPr>
      <xdr:spPr>
        <a:xfrm>
          <a:off x="1955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経常収支比率は、前年度から改善が見られたものの、過去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年度全ての年度において、類似団体平均値を上回っており、依然として財政構造の硬直化が続いている状況である。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年度については、前年度と比べて、扶助費等の増加により、分子の経常経費充当一般財源等が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増加した。一方で、法人町民税等の増加により、分母の経常一般財源等が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％増加した結果、経常収支比率としては、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％の減少となった。今後も、経常経費の節減や、さらなる歳入の確保などに努めていく。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89916</xdr:rowOff>
    </xdr:to>
    <xdr:cxnSp macro="">
      <xdr:nvCxnSpPr>
        <xdr:cNvPr id="130" name="直線コネクタ 129"/>
        <xdr:cNvCxnSpPr/>
      </xdr:nvCxnSpPr>
      <xdr:spPr>
        <a:xfrm flipV="1">
          <a:off x="4114800" y="1108456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118872</xdr:rowOff>
    </xdr:to>
    <xdr:cxnSp macro="">
      <xdr:nvCxnSpPr>
        <xdr:cNvPr id="133" name="直線コネクタ 132"/>
        <xdr:cNvCxnSpPr/>
      </xdr:nvCxnSpPr>
      <xdr:spPr>
        <a:xfrm flipV="1">
          <a:off x="3225800" y="112341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65</xdr:row>
      <xdr:rowOff>133350</xdr:rowOff>
    </xdr:to>
    <xdr:cxnSp macro="">
      <xdr:nvCxnSpPr>
        <xdr:cNvPr id="136" name="直線コネクタ 135"/>
        <xdr:cNvCxnSpPr/>
      </xdr:nvCxnSpPr>
      <xdr:spPr>
        <a:xfrm flipV="1">
          <a:off x="2336800" y="112631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133350</xdr:rowOff>
    </xdr:to>
    <xdr:cxnSp macro="">
      <xdr:nvCxnSpPr>
        <xdr:cNvPr id="139" name="直線コネクタ 138"/>
        <xdr:cNvCxnSpPr/>
      </xdr:nvCxnSpPr>
      <xdr:spPr>
        <a:xfrm>
          <a:off x="1447800" y="112052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128287</xdr:rowOff>
    </xdr:from>
    <xdr:ext cx="762000" cy="259045"/>
    <xdr:sp macro="" textlink="">
      <xdr:nvSpPr>
        <xdr:cNvPr id="150" name="財政構造の弾力性該当値テキスト"/>
        <xdr:cNvSpPr txBox="1"/>
      </xdr:nvSpPr>
      <xdr:spPr>
        <a:xfrm>
          <a:off x="5041900" y="109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1" name="楕円 150"/>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2" name="テキスト ボックス 151"/>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3" name="楕円 152"/>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4" name="テキスト ボックス 153"/>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5" name="楕円 154"/>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6" name="テキスト ボックス 155"/>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7" name="楕円 156"/>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8" name="テキスト ボックス 157"/>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人当たりの人件費・物件費等は、前年度から</a:t>
          </a:r>
          <a:r>
            <a:rPr kumimoji="1" lang="en-US" altLang="ja-JP" sz="1200">
              <a:latin typeface="ＭＳ Ｐゴシック" panose="020B0600070205080204" pitchFamily="50" charset="-128"/>
              <a:ea typeface="ＭＳ Ｐゴシック" panose="020B0600070205080204" pitchFamily="50" charset="-128"/>
            </a:rPr>
            <a:t>4,188</a:t>
          </a:r>
          <a:r>
            <a:rPr kumimoji="1" lang="ja-JP" altLang="en-US" sz="1200">
              <a:latin typeface="ＭＳ Ｐゴシック" panose="020B0600070205080204" pitchFamily="50" charset="-128"/>
              <a:ea typeface="ＭＳ Ｐゴシック" panose="020B0600070205080204" pitchFamily="50" charset="-128"/>
            </a:rPr>
            <a:t>円増加の</a:t>
          </a:r>
          <a:r>
            <a:rPr kumimoji="1" lang="en-US" altLang="ja-JP" sz="1200">
              <a:latin typeface="ＭＳ Ｐゴシック" panose="020B0600070205080204" pitchFamily="50" charset="-128"/>
              <a:ea typeface="ＭＳ Ｐゴシック" panose="020B0600070205080204" pitchFamily="50" charset="-128"/>
            </a:rPr>
            <a:t>132,659</a:t>
          </a:r>
          <a:r>
            <a:rPr kumimoji="1" lang="ja-JP" altLang="en-US" sz="1200">
              <a:latin typeface="ＭＳ Ｐゴシック" panose="020B0600070205080204" pitchFamily="50" charset="-128"/>
              <a:ea typeface="ＭＳ Ｐゴシック" panose="020B0600070205080204" pitchFamily="50" charset="-128"/>
            </a:rPr>
            <a:t>円で、類似団体平均値とおおむね同水準で推移している。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年度については、前年度と比べて、維持補修費が減少したものの、人件費は会計年度任用職員分の増加などにより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％増加し、また物件費は新型コロナウイルスワクチン接種委託料や新たに供用開始した町営プールの施設管理料等の増加により</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％増加したため、全体として</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％の増となった。今後は、公共施設の老朽化に伴う維持補修費の増加も見込まれることから、</a:t>
          </a:r>
          <a:r>
            <a:rPr kumimoji="1" lang="en-US" altLang="ja-JP" sz="1200">
              <a:latin typeface="ＭＳ Ｐゴシック" panose="020B0600070205080204" pitchFamily="50" charset="-128"/>
              <a:ea typeface="ＭＳ Ｐゴシック" panose="020B0600070205080204" pitchFamily="50" charset="-128"/>
            </a:rPr>
            <a:t>PPP/PFI</a:t>
          </a:r>
          <a:r>
            <a:rPr kumimoji="1" lang="ja-JP" altLang="en-US" sz="1200">
              <a:latin typeface="ＭＳ Ｐゴシック" panose="020B0600070205080204" pitchFamily="50" charset="-128"/>
              <a:ea typeface="ＭＳ Ｐゴシック" panose="020B0600070205080204" pitchFamily="50" charset="-128"/>
            </a:rPr>
            <a:t>手法の優先的導入による、さらなる事務の効率化や人員配置の適正化などに努めていく。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97002</xdr:rowOff>
    </xdr:from>
    <xdr:to>
      <xdr:col>23</xdr:col>
      <xdr:colOff>133350</xdr:colOff>
      <xdr:row>82</xdr:row>
      <xdr:rowOff>137424</xdr:rowOff>
    </xdr:to>
    <xdr:cxnSp macro="">
      <xdr:nvCxnSpPr>
        <xdr:cNvPr id="191" name="直線コネクタ 190"/>
        <xdr:cNvCxnSpPr/>
      </xdr:nvCxnSpPr>
      <xdr:spPr>
        <a:xfrm>
          <a:off x="4114800" y="14155902"/>
          <a:ext cx="838200" cy="4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19168</xdr:rowOff>
    </xdr:from>
    <xdr:to>
      <xdr:col>19</xdr:col>
      <xdr:colOff>133350</xdr:colOff>
      <xdr:row>82</xdr:row>
      <xdr:rowOff>97002</xdr:rowOff>
    </xdr:to>
    <xdr:cxnSp macro="">
      <xdr:nvCxnSpPr>
        <xdr:cNvPr id="194" name="直線コネクタ 193"/>
        <xdr:cNvCxnSpPr/>
      </xdr:nvCxnSpPr>
      <xdr:spPr>
        <a:xfrm>
          <a:off x="3225800" y="14078068"/>
          <a:ext cx="889000" cy="7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140505</xdr:rowOff>
    </xdr:from>
    <xdr:to>
      <xdr:col>15</xdr:col>
      <xdr:colOff>82550</xdr:colOff>
      <xdr:row>82</xdr:row>
      <xdr:rowOff>19168</xdr:rowOff>
    </xdr:to>
    <xdr:cxnSp macro="">
      <xdr:nvCxnSpPr>
        <xdr:cNvPr id="197" name="直線コネクタ 196"/>
        <xdr:cNvCxnSpPr/>
      </xdr:nvCxnSpPr>
      <xdr:spPr>
        <a:xfrm>
          <a:off x="2336800" y="14027955"/>
          <a:ext cx="889000" cy="5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140505</xdr:rowOff>
    </xdr:from>
    <xdr:to>
      <xdr:col>11</xdr:col>
      <xdr:colOff>31750</xdr:colOff>
      <xdr:row>82</xdr:row>
      <xdr:rowOff>150628</xdr:rowOff>
    </xdr:to>
    <xdr:cxnSp macro="">
      <xdr:nvCxnSpPr>
        <xdr:cNvPr id="200" name="直線コネクタ 199"/>
        <xdr:cNvCxnSpPr/>
      </xdr:nvCxnSpPr>
      <xdr:spPr>
        <a:xfrm flipV="1">
          <a:off x="1447800" y="14027955"/>
          <a:ext cx="889000" cy="1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86624</xdr:rowOff>
    </xdr:from>
    <xdr:to>
      <xdr:col>23</xdr:col>
      <xdr:colOff>184150</xdr:colOff>
      <xdr:row>83</xdr:row>
      <xdr:rowOff>16774</xdr:rowOff>
    </xdr:to>
    <xdr:sp macro="" textlink="">
      <xdr:nvSpPr>
        <xdr:cNvPr id="210" name="楕円 209"/>
        <xdr:cNvSpPr/>
      </xdr:nvSpPr>
      <xdr:spPr>
        <a:xfrm>
          <a:off x="4902200" y="141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103151</xdr:rowOff>
    </xdr:from>
    <xdr:ext cx="762000" cy="259045"/>
    <xdr:sp macro="" textlink="">
      <xdr:nvSpPr>
        <xdr:cNvPr id="211" name="人件費・物件費等の状況該当値テキスト"/>
        <xdr:cNvSpPr txBox="1"/>
      </xdr:nvSpPr>
      <xdr:spPr>
        <a:xfrm>
          <a:off x="5041900" y="1399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46202</xdr:rowOff>
    </xdr:from>
    <xdr:to>
      <xdr:col>19</xdr:col>
      <xdr:colOff>184150</xdr:colOff>
      <xdr:row>82</xdr:row>
      <xdr:rowOff>147802</xdr:rowOff>
    </xdr:to>
    <xdr:sp macro="" textlink="">
      <xdr:nvSpPr>
        <xdr:cNvPr id="212" name="楕円 211"/>
        <xdr:cNvSpPr/>
      </xdr:nvSpPr>
      <xdr:spPr>
        <a:xfrm>
          <a:off x="4064000" y="141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132579</xdr:rowOff>
    </xdr:from>
    <xdr:ext cx="736600" cy="259045"/>
    <xdr:sp macro="" textlink="">
      <xdr:nvSpPr>
        <xdr:cNvPr id="213" name="テキスト ボックス 212"/>
        <xdr:cNvSpPr txBox="1"/>
      </xdr:nvSpPr>
      <xdr:spPr>
        <a:xfrm>
          <a:off x="3733800" y="14191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139818</xdr:rowOff>
    </xdr:from>
    <xdr:to>
      <xdr:col>15</xdr:col>
      <xdr:colOff>133350</xdr:colOff>
      <xdr:row>82</xdr:row>
      <xdr:rowOff>69968</xdr:rowOff>
    </xdr:to>
    <xdr:sp macro="" textlink="">
      <xdr:nvSpPr>
        <xdr:cNvPr id="214" name="楕円 213"/>
        <xdr:cNvSpPr/>
      </xdr:nvSpPr>
      <xdr:spPr>
        <a:xfrm>
          <a:off x="3175000" y="140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54745</xdr:rowOff>
    </xdr:from>
    <xdr:ext cx="762000" cy="259045"/>
    <xdr:sp macro="" textlink="">
      <xdr:nvSpPr>
        <xdr:cNvPr id="215" name="テキスト ボックス 214"/>
        <xdr:cNvSpPr txBox="1"/>
      </xdr:nvSpPr>
      <xdr:spPr>
        <a:xfrm>
          <a:off x="2844800" y="1411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89705</xdr:rowOff>
    </xdr:from>
    <xdr:to>
      <xdr:col>11</xdr:col>
      <xdr:colOff>82550</xdr:colOff>
      <xdr:row>82</xdr:row>
      <xdr:rowOff>19855</xdr:rowOff>
    </xdr:to>
    <xdr:sp macro="" textlink="">
      <xdr:nvSpPr>
        <xdr:cNvPr id="216" name="楕円 215"/>
        <xdr:cNvSpPr/>
      </xdr:nvSpPr>
      <xdr:spPr>
        <a:xfrm>
          <a:off x="2286000" y="139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30032</xdr:rowOff>
    </xdr:from>
    <xdr:ext cx="762000" cy="259045"/>
    <xdr:sp macro="" textlink="">
      <xdr:nvSpPr>
        <xdr:cNvPr id="217" name="テキスト ボックス 216"/>
        <xdr:cNvSpPr txBox="1"/>
      </xdr:nvSpPr>
      <xdr:spPr>
        <a:xfrm>
          <a:off x="1955800" y="1374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99828</xdr:rowOff>
    </xdr:from>
    <xdr:to>
      <xdr:col>7</xdr:col>
      <xdr:colOff>31750</xdr:colOff>
      <xdr:row>83</xdr:row>
      <xdr:rowOff>29978</xdr:rowOff>
    </xdr:to>
    <xdr:sp macro="" textlink="">
      <xdr:nvSpPr>
        <xdr:cNvPr id="218" name="楕円 217"/>
        <xdr:cNvSpPr/>
      </xdr:nvSpPr>
      <xdr:spPr>
        <a:xfrm>
          <a:off x="1397000" y="141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14755</xdr:rowOff>
    </xdr:from>
    <xdr:ext cx="762000" cy="259045"/>
    <xdr:sp macro="" textlink="">
      <xdr:nvSpPr>
        <xdr:cNvPr id="219" name="テキスト ボックス 218"/>
        <xdr:cNvSpPr txBox="1"/>
      </xdr:nvSpPr>
      <xdr:spPr>
        <a:xfrm>
          <a:off x="1066800" y="142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緊急財政対策による給与削減措置により、平成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が、当該給与削減措置が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年度末で終了となった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、再び平均値を上回る結果となっている。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今後も、国等の状況を参考に給与等を決定し、適正な水準の維持に努めていく。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55" name="直線コネクタ 254"/>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86179</xdr:rowOff>
    </xdr:to>
    <xdr:cxnSp macro="">
      <xdr:nvCxnSpPr>
        <xdr:cNvPr id="258" name="直線コネクタ 257"/>
        <xdr:cNvCxnSpPr/>
      </xdr:nvCxnSpPr>
      <xdr:spPr>
        <a:xfrm flipV="1">
          <a:off x="15290800" y="151565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86179</xdr:rowOff>
    </xdr:to>
    <xdr:cxnSp macro="">
      <xdr:nvCxnSpPr>
        <xdr:cNvPr id="261" name="直線コネクタ 260"/>
        <xdr:cNvCxnSpPr/>
      </xdr:nvCxnSpPr>
      <xdr:spPr>
        <a:xfrm>
          <a:off x="14401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51707</xdr:rowOff>
    </xdr:to>
    <xdr:cxnSp macro="">
      <xdr:nvCxnSpPr>
        <xdr:cNvPr id="264" name="直線コネクタ 263"/>
        <xdr:cNvCxnSpPr/>
      </xdr:nvCxnSpPr>
      <xdr:spPr>
        <a:xfrm>
          <a:off x="13512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4" name="楕円 273"/>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5"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6" name="楕円 275"/>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7" name="テキスト ボックス 276"/>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78" name="楕円 277"/>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79" name="テキスト ボックス 278"/>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0" name="楕円 279"/>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1" name="テキスト ボックス 280"/>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2" name="楕円 281"/>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3" name="テキスト ボックス 282"/>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年度において、類似団体平均値とおおむね同水準で推移している。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今後も職員数の適正化を進めていくととに、各部署の業務内容等に応じた職員の適正配置や、役割や資質に応じた職員力の向上にも努めていく。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116749</xdr:rowOff>
    </xdr:from>
    <xdr:to>
      <xdr:col>81</xdr:col>
      <xdr:colOff>44450</xdr:colOff>
      <xdr:row>60</xdr:row>
      <xdr:rowOff>118473</xdr:rowOff>
    </xdr:to>
    <xdr:cxnSp macro="">
      <xdr:nvCxnSpPr>
        <xdr:cNvPr id="320" name="直線コネクタ 319"/>
        <xdr:cNvCxnSpPr/>
      </xdr:nvCxnSpPr>
      <xdr:spPr>
        <a:xfrm flipV="1">
          <a:off x="16179800" y="10403749"/>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89172</xdr:rowOff>
    </xdr:from>
    <xdr:to>
      <xdr:col>77</xdr:col>
      <xdr:colOff>44450</xdr:colOff>
      <xdr:row>60</xdr:row>
      <xdr:rowOff>118473</xdr:rowOff>
    </xdr:to>
    <xdr:cxnSp macro="">
      <xdr:nvCxnSpPr>
        <xdr:cNvPr id="323" name="直線コネクタ 322"/>
        <xdr:cNvCxnSpPr/>
      </xdr:nvCxnSpPr>
      <xdr:spPr>
        <a:xfrm>
          <a:off x="15290800" y="1037617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89172</xdr:rowOff>
    </xdr:from>
    <xdr:to>
      <xdr:col>72</xdr:col>
      <xdr:colOff>203200</xdr:colOff>
      <xdr:row>60</xdr:row>
      <xdr:rowOff>96066</xdr:rowOff>
    </xdr:to>
    <xdr:cxnSp macro="">
      <xdr:nvCxnSpPr>
        <xdr:cNvPr id="326" name="直線コネクタ 325"/>
        <xdr:cNvCxnSpPr/>
      </xdr:nvCxnSpPr>
      <xdr:spPr>
        <a:xfrm flipV="1">
          <a:off x="14401800" y="103761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96066</xdr:rowOff>
    </xdr:from>
    <xdr:to>
      <xdr:col>68</xdr:col>
      <xdr:colOff>152400</xdr:colOff>
      <xdr:row>60</xdr:row>
      <xdr:rowOff>99513</xdr:rowOff>
    </xdr:to>
    <xdr:cxnSp macro="">
      <xdr:nvCxnSpPr>
        <xdr:cNvPr id="329" name="直線コネクタ 328"/>
        <xdr:cNvCxnSpPr/>
      </xdr:nvCxnSpPr>
      <xdr:spPr>
        <a:xfrm flipV="1">
          <a:off x="13512800" y="103830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65949</xdr:rowOff>
    </xdr:from>
    <xdr:to>
      <xdr:col>81</xdr:col>
      <xdr:colOff>95250</xdr:colOff>
      <xdr:row>60</xdr:row>
      <xdr:rowOff>167549</xdr:rowOff>
    </xdr:to>
    <xdr:sp macro="" textlink="">
      <xdr:nvSpPr>
        <xdr:cNvPr id="339" name="楕円 338"/>
        <xdr:cNvSpPr/>
      </xdr:nvSpPr>
      <xdr:spPr>
        <a:xfrm>
          <a:off x="169672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38026</xdr:rowOff>
    </xdr:from>
    <xdr:ext cx="762000" cy="259045"/>
    <xdr:sp macro="" textlink="">
      <xdr:nvSpPr>
        <xdr:cNvPr id="340" name="定員管理の状況該当値テキスト"/>
        <xdr:cNvSpPr txBox="1"/>
      </xdr:nvSpPr>
      <xdr:spPr>
        <a:xfrm>
          <a:off x="17106900" y="1032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67673</xdr:rowOff>
    </xdr:from>
    <xdr:to>
      <xdr:col>77</xdr:col>
      <xdr:colOff>95250</xdr:colOff>
      <xdr:row>60</xdr:row>
      <xdr:rowOff>169273</xdr:rowOff>
    </xdr:to>
    <xdr:sp macro="" textlink="">
      <xdr:nvSpPr>
        <xdr:cNvPr id="341" name="楕円 340"/>
        <xdr:cNvSpPr/>
      </xdr:nvSpPr>
      <xdr:spPr>
        <a:xfrm>
          <a:off x="16129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154050</xdr:rowOff>
    </xdr:from>
    <xdr:ext cx="736600" cy="259045"/>
    <xdr:sp macro="" textlink="">
      <xdr:nvSpPr>
        <xdr:cNvPr id="342" name="テキスト ボックス 341"/>
        <xdr:cNvSpPr txBox="1"/>
      </xdr:nvSpPr>
      <xdr:spPr>
        <a:xfrm>
          <a:off x="15798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38372</xdr:rowOff>
    </xdr:from>
    <xdr:to>
      <xdr:col>73</xdr:col>
      <xdr:colOff>44450</xdr:colOff>
      <xdr:row>60</xdr:row>
      <xdr:rowOff>139972</xdr:rowOff>
    </xdr:to>
    <xdr:sp macro="" textlink="">
      <xdr:nvSpPr>
        <xdr:cNvPr id="343" name="楕円 342"/>
        <xdr:cNvSpPr/>
      </xdr:nvSpPr>
      <xdr:spPr>
        <a:xfrm>
          <a:off x="15240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124749</xdr:rowOff>
    </xdr:from>
    <xdr:ext cx="762000" cy="259045"/>
    <xdr:sp macro="" textlink="">
      <xdr:nvSpPr>
        <xdr:cNvPr id="344" name="テキスト ボックス 343"/>
        <xdr:cNvSpPr txBox="1"/>
      </xdr:nvSpPr>
      <xdr:spPr>
        <a:xfrm>
          <a:off x="149098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45266</xdr:rowOff>
    </xdr:from>
    <xdr:to>
      <xdr:col>68</xdr:col>
      <xdr:colOff>203200</xdr:colOff>
      <xdr:row>60</xdr:row>
      <xdr:rowOff>146866</xdr:rowOff>
    </xdr:to>
    <xdr:sp macro="" textlink="">
      <xdr:nvSpPr>
        <xdr:cNvPr id="345" name="楕円 344"/>
        <xdr:cNvSpPr/>
      </xdr:nvSpPr>
      <xdr:spPr>
        <a:xfrm>
          <a:off x="14351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131643</xdr:rowOff>
    </xdr:from>
    <xdr:ext cx="762000" cy="259045"/>
    <xdr:sp macro="" textlink="">
      <xdr:nvSpPr>
        <xdr:cNvPr id="346" name="テキスト ボックス 345"/>
        <xdr:cNvSpPr txBox="1"/>
      </xdr:nvSpPr>
      <xdr:spPr>
        <a:xfrm>
          <a:off x="14020800" y="1041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48713</xdr:rowOff>
    </xdr:from>
    <xdr:to>
      <xdr:col>64</xdr:col>
      <xdr:colOff>152400</xdr:colOff>
      <xdr:row>60</xdr:row>
      <xdr:rowOff>150313</xdr:rowOff>
    </xdr:to>
    <xdr:sp macro="" textlink="">
      <xdr:nvSpPr>
        <xdr:cNvPr id="347" name="楕円 346"/>
        <xdr:cNvSpPr/>
      </xdr:nvSpPr>
      <xdr:spPr>
        <a:xfrm>
          <a:off x="13462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135090</xdr:rowOff>
    </xdr:from>
    <xdr:ext cx="762000" cy="259045"/>
    <xdr:sp macro="" textlink="">
      <xdr:nvSpPr>
        <xdr:cNvPr id="348" name="テキスト ボックス 347"/>
        <xdr:cNvSpPr txBox="1"/>
      </xdr:nvSpPr>
      <xdr:spPr>
        <a:xfrm>
          <a:off x="13131800" y="104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実質公債費率は、前年度と比べて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年度全ての年度において、類似団体平均値を下回っている。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公共施設の老朽化による更新や田端西地区まちづくり事業など、大型の公共事業が予定されているため、将来的に公債費の増加が見込まれる。今後も引き続き、県内や類似団体平均値を一つの目安としながら、適正水準の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38</xdr:row>
      <xdr:rowOff>166551</xdr:rowOff>
    </xdr:to>
    <xdr:cxnSp macro="">
      <xdr:nvCxnSpPr>
        <xdr:cNvPr id="383" name="直線コネクタ 382"/>
        <xdr:cNvCxnSpPr/>
      </xdr:nvCxnSpPr>
      <xdr:spPr>
        <a:xfrm>
          <a:off x="16179800" y="667475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1996</xdr:rowOff>
    </xdr:to>
    <xdr:cxnSp macro="">
      <xdr:nvCxnSpPr>
        <xdr:cNvPr id="386" name="直線コネクタ 385"/>
        <xdr:cNvCxnSpPr/>
      </xdr:nvCxnSpPr>
      <xdr:spPr>
        <a:xfrm flipV="1">
          <a:off x="15290800" y="66747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1996</xdr:rowOff>
    </xdr:from>
    <xdr:to>
      <xdr:col>72</xdr:col>
      <xdr:colOff>203200</xdr:colOff>
      <xdr:row>39</xdr:row>
      <xdr:rowOff>1996</xdr:rowOff>
    </xdr:to>
    <xdr:cxnSp macro="">
      <xdr:nvCxnSpPr>
        <xdr:cNvPr id="389" name="直線コネクタ 388"/>
        <xdr:cNvCxnSpPr/>
      </xdr:nvCxnSpPr>
      <xdr:spPr>
        <a:xfrm>
          <a:off x="14401800" y="6688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1996</xdr:rowOff>
    </xdr:from>
    <xdr:to>
      <xdr:col>68</xdr:col>
      <xdr:colOff>152400</xdr:colOff>
      <xdr:row>39</xdr:row>
      <xdr:rowOff>43362</xdr:rowOff>
    </xdr:to>
    <xdr:cxnSp macro="">
      <xdr:nvCxnSpPr>
        <xdr:cNvPr id="392" name="直線コネクタ 391"/>
        <xdr:cNvCxnSpPr/>
      </xdr:nvCxnSpPr>
      <xdr:spPr>
        <a:xfrm flipV="1">
          <a:off x="13512800" y="668854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115751</xdr:rowOff>
    </xdr:from>
    <xdr:to>
      <xdr:col>81</xdr:col>
      <xdr:colOff>95250</xdr:colOff>
      <xdr:row>39</xdr:row>
      <xdr:rowOff>45901</xdr:rowOff>
    </xdr:to>
    <xdr:sp macro="" textlink="">
      <xdr:nvSpPr>
        <xdr:cNvPr id="402" name="楕円 401"/>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132278</xdr:rowOff>
    </xdr:from>
    <xdr:ext cx="762000" cy="259045"/>
    <xdr:sp macro="" textlink="">
      <xdr:nvSpPr>
        <xdr:cNvPr id="403"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4" name="楕円 403"/>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5" name="テキスト ボックス 404"/>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122646</xdr:rowOff>
    </xdr:from>
    <xdr:to>
      <xdr:col>73</xdr:col>
      <xdr:colOff>44450</xdr:colOff>
      <xdr:row>39</xdr:row>
      <xdr:rowOff>52796</xdr:rowOff>
    </xdr:to>
    <xdr:sp macro="" textlink="">
      <xdr:nvSpPr>
        <xdr:cNvPr id="406" name="楕円 405"/>
        <xdr:cNvSpPr/>
      </xdr:nvSpPr>
      <xdr:spPr>
        <a:xfrm>
          <a:off x="15240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62973</xdr:rowOff>
    </xdr:from>
    <xdr:ext cx="762000" cy="259045"/>
    <xdr:sp macro="" textlink="">
      <xdr:nvSpPr>
        <xdr:cNvPr id="407" name="テキスト ボックス 406"/>
        <xdr:cNvSpPr txBox="1"/>
      </xdr:nvSpPr>
      <xdr:spPr>
        <a:xfrm>
          <a:off x="14909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122646</xdr:rowOff>
    </xdr:from>
    <xdr:to>
      <xdr:col>68</xdr:col>
      <xdr:colOff>203200</xdr:colOff>
      <xdr:row>39</xdr:row>
      <xdr:rowOff>52796</xdr:rowOff>
    </xdr:to>
    <xdr:sp macro="" textlink="">
      <xdr:nvSpPr>
        <xdr:cNvPr id="408" name="楕円 407"/>
        <xdr:cNvSpPr/>
      </xdr:nvSpPr>
      <xdr:spPr>
        <a:xfrm>
          <a:off x="14351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62973</xdr:rowOff>
    </xdr:from>
    <xdr:ext cx="762000" cy="259045"/>
    <xdr:sp macro="" textlink="">
      <xdr:nvSpPr>
        <xdr:cNvPr id="409" name="テキスト ボックス 408"/>
        <xdr:cNvSpPr txBox="1"/>
      </xdr:nvSpPr>
      <xdr:spPr>
        <a:xfrm>
          <a:off x="14020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164012</xdr:rowOff>
    </xdr:from>
    <xdr:to>
      <xdr:col>64</xdr:col>
      <xdr:colOff>152400</xdr:colOff>
      <xdr:row>39</xdr:row>
      <xdr:rowOff>94162</xdr:rowOff>
    </xdr:to>
    <xdr:sp macro="" textlink="">
      <xdr:nvSpPr>
        <xdr:cNvPr id="410" name="楕円 409"/>
        <xdr:cNvSpPr/>
      </xdr:nvSpPr>
      <xdr:spPr>
        <a:xfrm>
          <a:off x="13462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104339</xdr:rowOff>
    </xdr:from>
    <xdr:ext cx="762000" cy="259045"/>
    <xdr:sp macro="" textlink="">
      <xdr:nvSpPr>
        <xdr:cNvPr id="411" name="テキスト ボックス 410"/>
        <xdr:cNvSpPr txBox="1"/>
      </xdr:nvSpPr>
      <xdr:spPr>
        <a:xfrm>
          <a:off x="13131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年度より算定なし（</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未満のマイナス）の状態が続いており、類似団体内順位第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位と良好な状況である。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年度については、地方債発行額が既発債の償還額を下回ったことで、地方債残高は</a:t>
          </a:r>
          <a:r>
            <a:rPr kumimoji="1" lang="en-US" altLang="ja-JP" sz="1300">
              <a:latin typeface="ＭＳ Ｐゴシック" panose="020B0600070205080204" pitchFamily="50" charset="-128"/>
              <a:ea typeface="ＭＳ Ｐゴシック" panose="020B0600070205080204" pitchFamily="50" charset="-128"/>
            </a:rPr>
            <a:t>6,989,125</a:t>
          </a:r>
          <a:r>
            <a:rPr kumimoji="1" lang="ja-JP" altLang="en-US" sz="1300">
              <a:latin typeface="ＭＳ Ｐゴシック" panose="020B0600070205080204" pitchFamily="50" charset="-128"/>
              <a:ea typeface="ＭＳ Ｐゴシック" panose="020B0600070205080204" pitchFamily="50" charset="-128"/>
            </a:rPr>
            <a:t>千円と過去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年度で最も小さくなっている。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公共施設の老朽化による更新や田端西地区まちづくり事業など、大型の公共事業が予定されているため、今後、一時的に将来負担比率が増加すると見込まれるが、後世への負担を少しでも軽減するよう、適正水準の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53789</xdr:rowOff>
    </xdr:from>
    <xdr:ext cx="9099176" cy="690282"/>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699247" y="4482354"/>
          <a:ext cx="9099176" cy="690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49,064
48,062
13.34
19,626,002
17,369,237
2,160,584
9,492,102
6,989,125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年度については、前年度と比べて、会計年度任用職員分の増加等により、人件費全体は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％増加したものの、法人町民税等の増加により、分母の経常一般財源等が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％増加した結果、前年度より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類似団体や全国平均と比較すると上回っている状況だが、県平均と同水準であり、近隣市町の住民サービスより低下させることがない組織を構築している。今後は、さらなる電子化の推進やアウトソーシングの活用等を図ることで、効果的な組織体制の構築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159004</xdr:rowOff>
    </xdr:from>
    <xdr:to>
      <xdr:col>24</xdr:col>
      <xdr:colOff>25400</xdr:colOff>
      <xdr:row>39</xdr:row>
      <xdr:rowOff>46990</xdr:rowOff>
    </xdr:to>
    <xdr:cxnSp macro="">
      <xdr:nvCxnSpPr>
        <xdr:cNvPr id="64" name="直線コネクタ 63"/>
        <xdr:cNvCxnSpPr/>
      </xdr:nvCxnSpPr>
      <xdr:spPr>
        <a:xfrm flipV="1">
          <a:off x="3987800" y="66741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154432</xdr:rowOff>
    </xdr:from>
    <xdr:to>
      <xdr:col>19</xdr:col>
      <xdr:colOff>187325</xdr:colOff>
      <xdr:row>39</xdr:row>
      <xdr:rowOff>46990</xdr:rowOff>
    </xdr:to>
    <xdr:cxnSp macro="">
      <xdr:nvCxnSpPr>
        <xdr:cNvPr id="67" name="直線コネクタ 66"/>
        <xdr:cNvCxnSpPr/>
      </xdr:nvCxnSpPr>
      <xdr:spPr>
        <a:xfrm>
          <a:off x="3098800" y="66695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10414</xdr:rowOff>
    </xdr:to>
    <xdr:cxnSp macro="">
      <xdr:nvCxnSpPr>
        <xdr:cNvPr id="70" name="直線コネクタ 69"/>
        <xdr:cNvCxnSpPr/>
      </xdr:nvCxnSpPr>
      <xdr:spPr>
        <a:xfrm flipV="1">
          <a:off x="2209800" y="6669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28702</xdr:rowOff>
    </xdr:to>
    <xdr:cxnSp macro="">
      <xdr:nvCxnSpPr>
        <xdr:cNvPr id="73" name="直線コネクタ 72"/>
        <xdr:cNvCxnSpPr/>
      </xdr:nvCxnSpPr>
      <xdr:spPr>
        <a:xfrm flipV="1">
          <a:off x="1320800" y="6696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108204</xdr:rowOff>
    </xdr:from>
    <xdr:to>
      <xdr:col>24</xdr:col>
      <xdr:colOff>76200</xdr:colOff>
      <xdr:row>39</xdr:row>
      <xdr:rowOff>38354</xdr:rowOff>
    </xdr:to>
    <xdr:sp macro="" textlink="">
      <xdr:nvSpPr>
        <xdr:cNvPr id="83" name="楕円 82"/>
        <xdr:cNvSpPr/>
      </xdr:nvSpPr>
      <xdr:spPr>
        <a:xfrm>
          <a:off x="4775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80281</xdr:rowOff>
    </xdr:from>
    <xdr:ext cx="762000" cy="259045"/>
    <xdr:sp macro="" textlink="">
      <xdr:nvSpPr>
        <xdr:cNvPr id="84" name="人件費該当値テキスト"/>
        <xdr:cNvSpPr txBox="1"/>
      </xdr:nvSpPr>
      <xdr:spPr>
        <a:xfrm>
          <a:off x="4914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5" name="楕円 84"/>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6" name="テキスト ボックス 85"/>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103632</xdr:rowOff>
    </xdr:from>
    <xdr:to>
      <xdr:col>15</xdr:col>
      <xdr:colOff>149225</xdr:colOff>
      <xdr:row>39</xdr:row>
      <xdr:rowOff>33782</xdr:rowOff>
    </xdr:to>
    <xdr:sp macro="" textlink="">
      <xdr:nvSpPr>
        <xdr:cNvPr id="87" name="楕円 86"/>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18559</xdr:rowOff>
    </xdr:from>
    <xdr:ext cx="762000" cy="259045"/>
    <xdr:sp macro="" textlink="">
      <xdr:nvSpPr>
        <xdr:cNvPr id="88" name="テキスト ボックス 87"/>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131064</xdr:rowOff>
    </xdr:from>
    <xdr:to>
      <xdr:col>11</xdr:col>
      <xdr:colOff>60325</xdr:colOff>
      <xdr:row>39</xdr:row>
      <xdr:rowOff>61214</xdr:rowOff>
    </xdr:to>
    <xdr:sp macro="" textlink="">
      <xdr:nvSpPr>
        <xdr:cNvPr id="89" name="楕円 88"/>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90" name="テキスト ボックス 89"/>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高い割合となっているのは、町立公民館や寒川総合体育館の施設管理・運営について指定管理者制度を積極的に活用していることのほか、広域リサイクルセンターの長期包括運営責任業務委託などが大きく影響していると考える。今後も人件費の抑制と合わせて適正な物件費となるよう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145288</xdr:rowOff>
    </xdr:from>
    <xdr:to>
      <xdr:col>82</xdr:col>
      <xdr:colOff>107950</xdr:colOff>
      <xdr:row>19</xdr:row>
      <xdr:rowOff>28702</xdr:rowOff>
    </xdr:to>
    <xdr:cxnSp macro="">
      <xdr:nvCxnSpPr>
        <xdr:cNvPr id="123" name="直線コネクタ 122"/>
        <xdr:cNvCxnSpPr/>
      </xdr:nvCxnSpPr>
      <xdr:spPr>
        <a:xfrm flipV="1">
          <a:off x="15671800" y="32313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28702</xdr:rowOff>
    </xdr:from>
    <xdr:to>
      <xdr:col>78</xdr:col>
      <xdr:colOff>69850</xdr:colOff>
      <xdr:row>19</xdr:row>
      <xdr:rowOff>147574</xdr:rowOff>
    </xdr:to>
    <xdr:cxnSp macro="">
      <xdr:nvCxnSpPr>
        <xdr:cNvPr id="126" name="直線コネクタ 125"/>
        <xdr:cNvCxnSpPr/>
      </xdr:nvCxnSpPr>
      <xdr:spPr>
        <a:xfrm flipV="1">
          <a:off x="14782800" y="32862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74422</xdr:rowOff>
    </xdr:from>
    <xdr:to>
      <xdr:col>73</xdr:col>
      <xdr:colOff>180975</xdr:colOff>
      <xdr:row>19</xdr:row>
      <xdr:rowOff>147574</xdr:rowOff>
    </xdr:to>
    <xdr:cxnSp macro="">
      <xdr:nvCxnSpPr>
        <xdr:cNvPr id="129" name="直線コネクタ 128"/>
        <xdr:cNvCxnSpPr/>
      </xdr:nvCxnSpPr>
      <xdr:spPr>
        <a:xfrm>
          <a:off x="13893800" y="33319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136144</xdr:rowOff>
    </xdr:from>
    <xdr:to>
      <xdr:col>69</xdr:col>
      <xdr:colOff>92075</xdr:colOff>
      <xdr:row>19</xdr:row>
      <xdr:rowOff>74422</xdr:rowOff>
    </xdr:to>
    <xdr:cxnSp macro="">
      <xdr:nvCxnSpPr>
        <xdr:cNvPr id="132" name="直線コネクタ 131"/>
        <xdr:cNvCxnSpPr/>
      </xdr:nvCxnSpPr>
      <xdr:spPr>
        <a:xfrm>
          <a:off x="13004800" y="32222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94488</xdr:rowOff>
    </xdr:from>
    <xdr:to>
      <xdr:col>82</xdr:col>
      <xdr:colOff>158750</xdr:colOff>
      <xdr:row>19</xdr:row>
      <xdr:rowOff>24638</xdr:rowOff>
    </xdr:to>
    <xdr:sp macro="" textlink="">
      <xdr:nvSpPr>
        <xdr:cNvPr id="142" name="楕円 141"/>
        <xdr:cNvSpPr/>
      </xdr:nvSpPr>
      <xdr:spPr>
        <a:xfrm>
          <a:off x="164592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66565</xdr:rowOff>
    </xdr:from>
    <xdr:ext cx="762000" cy="259045"/>
    <xdr:sp macro="" textlink="">
      <xdr:nvSpPr>
        <xdr:cNvPr id="143" name="物件費該当値テキスト"/>
        <xdr:cNvSpPr txBox="1"/>
      </xdr:nvSpPr>
      <xdr:spPr>
        <a:xfrm>
          <a:off x="165989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149352</xdr:rowOff>
    </xdr:from>
    <xdr:to>
      <xdr:col>78</xdr:col>
      <xdr:colOff>120650</xdr:colOff>
      <xdr:row>19</xdr:row>
      <xdr:rowOff>79502</xdr:rowOff>
    </xdr:to>
    <xdr:sp macro="" textlink="">
      <xdr:nvSpPr>
        <xdr:cNvPr id="144" name="楕円 143"/>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64279</xdr:rowOff>
    </xdr:from>
    <xdr:ext cx="736600" cy="259045"/>
    <xdr:sp macro="" textlink="">
      <xdr:nvSpPr>
        <xdr:cNvPr id="145" name="テキスト ボックス 144"/>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96774</xdr:rowOff>
    </xdr:from>
    <xdr:to>
      <xdr:col>74</xdr:col>
      <xdr:colOff>31750</xdr:colOff>
      <xdr:row>20</xdr:row>
      <xdr:rowOff>26924</xdr:rowOff>
    </xdr:to>
    <xdr:sp macro="" textlink="">
      <xdr:nvSpPr>
        <xdr:cNvPr id="146" name="楕円 145"/>
        <xdr:cNvSpPr/>
      </xdr:nvSpPr>
      <xdr:spPr>
        <a:xfrm>
          <a:off x="14732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11701</xdr:rowOff>
    </xdr:from>
    <xdr:ext cx="762000" cy="259045"/>
    <xdr:sp macro="" textlink="">
      <xdr:nvSpPr>
        <xdr:cNvPr id="147" name="テキスト ボックス 146"/>
        <xdr:cNvSpPr txBox="1"/>
      </xdr:nvSpPr>
      <xdr:spPr>
        <a:xfrm>
          <a:off x="14401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23622</xdr:rowOff>
    </xdr:from>
    <xdr:to>
      <xdr:col>69</xdr:col>
      <xdr:colOff>142875</xdr:colOff>
      <xdr:row>19</xdr:row>
      <xdr:rowOff>125222</xdr:rowOff>
    </xdr:to>
    <xdr:sp macro="" textlink="">
      <xdr:nvSpPr>
        <xdr:cNvPr id="148" name="楕円 147"/>
        <xdr:cNvSpPr/>
      </xdr:nvSpPr>
      <xdr:spPr>
        <a:xfrm>
          <a:off x="13843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109999</xdr:rowOff>
    </xdr:from>
    <xdr:ext cx="762000" cy="259045"/>
    <xdr:sp macro="" textlink="">
      <xdr:nvSpPr>
        <xdr:cNvPr id="149" name="テキスト ボックス 148"/>
        <xdr:cNvSpPr txBox="1"/>
      </xdr:nvSpPr>
      <xdr:spPr>
        <a:xfrm>
          <a:off x="13512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50" name="楕円 149"/>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1" name="テキスト ボックス 150"/>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年度については、所得制限廃止による助成件数増加に伴う小児医療費扶助料の増や障害福祉サービス費の増などにより、全体として前年度より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扶助費が多い原因としては、規模の大きい近隣市と足並みを揃えた事業実施を行っていることなどによるものである。扶助費の伸びが財政を圧迫する可能性があるため、今後も引き続き適正化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59</xdr:row>
      <xdr:rowOff>19050</xdr:rowOff>
    </xdr:to>
    <xdr:cxnSp macro="">
      <xdr:nvCxnSpPr>
        <xdr:cNvPr id="184" name="直線コネクタ 183"/>
        <xdr:cNvCxnSpPr/>
      </xdr:nvCxnSpPr>
      <xdr:spPr>
        <a:xfrm>
          <a:off x="3987800" y="1005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58</xdr:row>
      <xdr:rowOff>127000</xdr:rowOff>
    </xdr:to>
    <xdr:cxnSp macro="">
      <xdr:nvCxnSpPr>
        <xdr:cNvPr id="187" name="直線コネクタ 186"/>
        <xdr:cNvCxnSpPr/>
      </xdr:nvCxnSpPr>
      <xdr:spPr>
        <a:xfrm flipV="1">
          <a:off x="3098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58</xdr:row>
      <xdr:rowOff>127000</xdr:rowOff>
    </xdr:to>
    <xdr:cxnSp macro="">
      <xdr:nvCxnSpPr>
        <xdr:cNvPr id="190" name="直線コネクタ 189"/>
        <xdr:cNvCxnSpPr/>
      </xdr:nvCxnSpPr>
      <xdr:spPr>
        <a:xfrm>
          <a:off x="2209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101600</xdr:rowOff>
    </xdr:to>
    <xdr:cxnSp macro="">
      <xdr:nvCxnSpPr>
        <xdr:cNvPr id="193" name="直線コネクタ 192"/>
        <xdr:cNvCxnSpPr/>
      </xdr:nvCxnSpPr>
      <xdr:spPr>
        <a:xfrm>
          <a:off x="1320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3" name="楕円 202"/>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04" name="扶助費該当値テキスト"/>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05" name="楕円 204"/>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06" name="テキスト ボックス 205"/>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09" name="楕円 208"/>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0" name="テキスト ボックス 209"/>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1" name="楕円 210"/>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2" name="テキスト ボックス 211"/>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維持補修費は、各施設等の老朽化が進行しているものの、近年は施設利用等に影響のない範囲で、必要最低限の修繕にとどめている。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類似団体比較で適正水準を確保しているが、今後、公共施設の老朽化による維持補修費の増加や、高齢化の進行等により、社会保障制度である各特別会計への繰出金が増加するものと予想され、引き続き、適正範囲内での財政運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121557</xdr:rowOff>
    </xdr:to>
    <xdr:cxnSp macro="">
      <xdr:nvCxnSpPr>
        <xdr:cNvPr id="247" name="直線コネクタ 246"/>
        <xdr:cNvCxnSpPr/>
      </xdr:nvCxnSpPr>
      <xdr:spPr>
        <a:xfrm flipV="1">
          <a:off x="15671800" y="96030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56</xdr:row>
      <xdr:rowOff>143328</xdr:rowOff>
    </xdr:to>
    <xdr:cxnSp macro="">
      <xdr:nvCxnSpPr>
        <xdr:cNvPr id="250" name="直線コネクタ 249"/>
        <xdr:cNvCxnSpPr/>
      </xdr:nvCxnSpPr>
      <xdr:spPr>
        <a:xfrm flipV="1">
          <a:off x="14782800" y="972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143328</xdr:rowOff>
    </xdr:to>
    <xdr:cxnSp macro="">
      <xdr:nvCxnSpPr>
        <xdr:cNvPr id="253" name="直線コネクタ 252"/>
        <xdr:cNvCxnSpPr/>
      </xdr:nvCxnSpPr>
      <xdr:spPr>
        <a:xfrm>
          <a:off x="13893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56</xdr:row>
      <xdr:rowOff>78015</xdr:rowOff>
    </xdr:to>
    <xdr:cxnSp macro="">
      <xdr:nvCxnSpPr>
        <xdr:cNvPr id="256" name="直線コネクタ 255"/>
        <xdr:cNvCxnSpPr/>
      </xdr:nvCxnSpPr>
      <xdr:spPr>
        <a:xfrm>
          <a:off x="13004800" y="9483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66" name="楕円 265"/>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67" name="その他該当値テキスト"/>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68" name="楕円 267"/>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69" name="テキスト ボックス 268"/>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0" name="楕円 269"/>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1" name="テキスト ボックス 270"/>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2" name="楕円 271"/>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3" name="テキスト ボックス 272"/>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4" name="楕円 273"/>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75" name="テキスト ボックス 274"/>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年度については、臨時財政特例債等負担金の減などにより、前年度と比べて、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従前より補助費等の増加傾向に歯止めをかけるため、団体向け補助金の見直し等を行ってきたことで、類似団体平均値を下回る結果となっており、今後も引き続き適正化に努めていく。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74422</xdr:rowOff>
    </xdr:to>
    <xdr:cxnSp macro="">
      <xdr:nvCxnSpPr>
        <xdr:cNvPr id="305" name="直線コネクタ 304"/>
        <xdr:cNvCxnSpPr/>
      </xdr:nvCxnSpPr>
      <xdr:spPr>
        <a:xfrm flipV="1">
          <a:off x="15671800" y="60340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110998</xdr:rowOff>
    </xdr:to>
    <xdr:cxnSp macro="">
      <xdr:nvCxnSpPr>
        <xdr:cNvPr id="308" name="直線コネクタ 307"/>
        <xdr:cNvCxnSpPr/>
      </xdr:nvCxnSpPr>
      <xdr:spPr>
        <a:xfrm flipV="1">
          <a:off x="14782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110998</xdr:rowOff>
    </xdr:to>
    <xdr:cxnSp macro="">
      <xdr:nvCxnSpPr>
        <xdr:cNvPr id="311" name="直線コネクタ 310"/>
        <xdr:cNvCxnSpPr/>
      </xdr:nvCxnSpPr>
      <xdr:spPr>
        <a:xfrm>
          <a:off x="13893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143002</xdr:rowOff>
    </xdr:to>
    <xdr:cxnSp macro="">
      <xdr:nvCxnSpPr>
        <xdr:cNvPr id="314" name="直線コネクタ 313"/>
        <xdr:cNvCxnSpPr/>
      </xdr:nvCxnSpPr>
      <xdr:spPr>
        <a:xfrm flipV="1">
          <a:off x="13004800" y="60843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4" name="楕円 323"/>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25" name="補助費等該当値テキスト"/>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6" name="楕円 325"/>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7" name="テキスト ボックス 326"/>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28" name="楕円 327"/>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29" name="テキスト ボックス 328"/>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0" name="楕円 329"/>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1" name="テキスト ボックス 330"/>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2" name="楕円 331"/>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3" name="テキスト ボックス 332"/>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高利率であった地方債の償還終了などにより、利子償還が減となったものの、令和元年度借入の各小学校空調機等設置工事等の償還開始により、元金償還が増加したため、全体として、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今後も公共施設等の再編や田端西地区まちづくり事業などの大型公共事業により、借入額の増加が見込まれるため、類似団体平均値等を一つの目安にしながら、適正水準の確保に努めていく。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49276</xdr:rowOff>
    </xdr:to>
    <xdr:cxnSp macro="">
      <xdr:nvCxnSpPr>
        <xdr:cNvPr id="363" name="直線コネクタ 362"/>
        <xdr:cNvCxnSpPr/>
      </xdr:nvCxnSpPr>
      <xdr:spPr>
        <a:xfrm>
          <a:off x="3987800" y="13070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40132</xdr:rowOff>
    </xdr:to>
    <xdr:cxnSp macro="">
      <xdr:nvCxnSpPr>
        <xdr:cNvPr id="366" name="直線コネクタ 365"/>
        <xdr:cNvCxnSpPr/>
      </xdr:nvCxnSpPr>
      <xdr:spPr>
        <a:xfrm>
          <a:off x="3098800" y="13052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108713</xdr:rowOff>
    </xdr:to>
    <xdr:cxnSp macro="">
      <xdr:nvCxnSpPr>
        <xdr:cNvPr id="369" name="直線コネクタ 368"/>
        <xdr:cNvCxnSpPr/>
      </xdr:nvCxnSpPr>
      <xdr:spPr>
        <a:xfrm flipV="1">
          <a:off x="2209800" y="130520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113285</xdr:rowOff>
    </xdr:to>
    <xdr:cxnSp macro="">
      <xdr:nvCxnSpPr>
        <xdr:cNvPr id="372" name="直線コネクタ 371"/>
        <xdr:cNvCxnSpPr/>
      </xdr:nvCxnSpPr>
      <xdr:spPr>
        <a:xfrm flipV="1">
          <a:off x="1320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2" name="楕円 381"/>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3"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4" name="楕円 383"/>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5" name="テキスト ボックス 384"/>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6" name="楕円 385"/>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7" name="テキスト ボックス 386"/>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88" name="楕円 387"/>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89" name="テキスト ボックス 388"/>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0" name="楕円 389"/>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1" name="テキスト ボックス 390"/>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補助費等やその他においては類似団体平均値を下回っているものの、人件費、扶助費、物件費においては類似団体平均値を上回る結果となっている。一方、神奈川県平均では、より平均値に近い結果を示していることからも、町独自の政策実施のほか、当町よりも規模の大きい近隣市に足並みを揃えた事業実施を行っていることが考えられる。多様化する住民ニーズに対応していく必要もあるが、今後、類似団体平均を上回るものについてはさらなる精査を行い、適正化に努めていく。</a:t>
          </a:r>
        </a:p>
        <a:p>
          <a:pPr rtl="0"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115570</xdr:rowOff>
    </xdr:from>
    <xdr:to>
      <xdr:col>82</xdr:col>
      <xdr:colOff>107950</xdr:colOff>
      <xdr:row>80</xdr:row>
      <xdr:rowOff>69850</xdr:rowOff>
    </xdr:to>
    <xdr:cxnSp macro="">
      <xdr:nvCxnSpPr>
        <xdr:cNvPr id="424" name="直線コネクタ 423"/>
        <xdr:cNvCxnSpPr/>
      </xdr:nvCxnSpPr>
      <xdr:spPr>
        <a:xfrm flipV="1">
          <a:off x="15671800" y="136601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69850</xdr:rowOff>
    </xdr:from>
    <xdr:to>
      <xdr:col>78</xdr:col>
      <xdr:colOff>69850</xdr:colOff>
      <xdr:row>80</xdr:row>
      <xdr:rowOff>107950</xdr:rowOff>
    </xdr:to>
    <xdr:cxnSp macro="">
      <xdr:nvCxnSpPr>
        <xdr:cNvPr id="427" name="直線コネクタ 426"/>
        <xdr:cNvCxnSpPr/>
      </xdr:nvCxnSpPr>
      <xdr:spPr>
        <a:xfrm flipV="1">
          <a:off x="14782800" y="1378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46989</xdr:rowOff>
    </xdr:from>
    <xdr:to>
      <xdr:col>73</xdr:col>
      <xdr:colOff>180975</xdr:colOff>
      <xdr:row>80</xdr:row>
      <xdr:rowOff>107950</xdr:rowOff>
    </xdr:to>
    <xdr:cxnSp macro="">
      <xdr:nvCxnSpPr>
        <xdr:cNvPr id="430" name="直線コネクタ 429"/>
        <xdr:cNvCxnSpPr/>
      </xdr:nvCxnSpPr>
      <xdr:spPr>
        <a:xfrm>
          <a:off x="13893800" y="137629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157480</xdr:rowOff>
    </xdr:from>
    <xdr:to>
      <xdr:col>69</xdr:col>
      <xdr:colOff>92075</xdr:colOff>
      <xdr:row>80</xdr:row>
      <xdr:rowOff>46989</xdr:rowOff>
    </xdr:to>
    <xdr:cxnSp macro="">
      <xdr:nvCxnSpPr>
        <xdr:cNvPr id="433" name="直線コネクタ 432"/>
        <xdr:cNvCxnSpPr/>
      </xdr:nvCxnSpPr>
      <xdr:spPr>
        <a:xfrm>
          <a:off x="13004800" y="137020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43" name="楕円 442"/>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44"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19050</xdr:rowOff>
    </xdr:from>
    <xdr:to>
      <xdr:col>78</xdr:col>
      <xdr:colOff>120650</xdr:colOff>
      <xdr:row>80</xdr:row>
      <xdr:rowOff>120650</xdr:rowOff>
    </xdr:to>
    <xdr:sp macro="" textlink="">
      <xdr:nvSpPr>
        <xdr:cNvPr id="445" name="楕円 444"/>
        <xdr:cNvSpPr/>
      </xdr:nvSpPr>
      <xdr:spPr>
        <a:xfrm>
          <a:off x="15621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105427</xdr:rowOff>
    </xdr:from>
    <xdr:ext cx="736600" cy="259045"/>
    <xdr:sp macro="" textlink="">
      <xdr:nvSpPr>
        <xdr:cNvPr id="446" name="テキスト ボックス 445"/>
        <xdr:cNvSpPr txBox="1"/>
      </xdr:nvSpPr>
      <xdr:spPr>
        <a:xfrm>
          <a:off x="15290800" y="1382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57150</xdr:rowOff>
    </xdr:from>
    <xdr:to>
      <xdr:col>74</xdr:col>
      <xdr:colOff>31750</xdr:colOff>
      <xdr:row>80</xdr:row>
      <xdr:rowOff>158750</xdr:rowOff>
    </xdr:to>
    <xdr:sp macro="" textlink="">
      <xdr:nvSpPr>
        <xdr:cNvPr id="447" name="楕円 446"/>
        <xdr:cNvSpPr/>
      </xdr:nvSpPr>
      <xdr:spPr>
        <a:xfrm>
          <a:off x="14732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143527</xdr:rowOff>
    </xdr:from>
    <xdr:ext cx="762000" cy="259045"/>
    <xdr:sp macro="" textlink="">
      <xdr:nvSpPr>
        <xdr:cNvPr id="448" name="テキスト ボックス 447"/>
        <xdr:cNvSpPr txBox="1"/>
      </xdr:nvSpPr>
      <xdr:spPr>
        <a:xfrm>
          <a:off x="14401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49" name="楕円 448"/>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50" name="テキスト ボックス 449"/>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106680</xdr:rowOff>
    </xdr:from>
    <xdr:to>
      <xdr:col>65</xdr:col>
      <xdr:colOff>53975</xdr:colOff>
      <xdr:row>80</xdr:row>
      <xdr:rowOff>36830</xdr:rowOff>
    </xdr:to>
    <xdr:sp macro="" textlink="">
      <xdr:nvSpPr>
        <xdr:cNvPr id="451" name="楕円 450"/>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21607</xdr:rowOff>
    </xdr:from>
    <xdr:ext cx="762000" cy="259045"/>
    <xdr:sp macro="" textlink="">
      <xdr:nvSpPr>
        <xdr:cNvPr id="452" name="テキスト ボックス 451"/>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9413</xdr:rowOff>
    </xdr:from>
    <xdr:to>
      <xdr:col>29</xdr:col>
      <xdr:colOff>127000</xdr:colOff>
      <xdr:row>18</xdr:row>
      <xdr:rowOff>16320</xdr:rowOff>
    </xdr:to>
    <xdr:cxnSp macro="">
      <xdr:nvCxnSpPr>
        <xdr:cNvPr id="52" name="直線コネクタ 51"/>
        <xdr:cNvCxnSpPr/>
      </xdr:nvCxnSpPr>
      <xdr:spPr bwMode="auto">
        <a:xfrm flipV="1">
          <a:off x="5003800" y="3143138"/>
          <a:ext cx="647700" cy="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16320</xdr:rowOff>
    </xdr:from>
    <xdr:to>
      <xdr:col>26</xdr:col>
      <xdr:colOff>50800</xdr:colOff>
      <xdr:row>18</xdr:row>
      <xdr:rowOff>35669</xdr:rowOff>
    </xdr:to>
    <xdr:cxnSp macro="">
      <xdr:nvCxnSpPr>
        <xdr:cNvPr id="55" name="直線コネクタ 54"/>
        <xdr:cNvCxnSpPr/>
      </xdr:nvCxnSpPr>
      <xdr:spPr bwMode="auto">
        <a:xfrm flipV="1">
          <a:off x="4305300" y="3150045"/>
          <a:ext cx="698500" cy="1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35669</xdr:rowOff>
    </xdr:from>
    <xdr:to>
      <xdr:col>22</xdr:col>
      <xdr:colOff>114300</xdr:colOff>
      <xdr:row>18</xdr:row>
      <xdr:rowOff>44111</xdr:rowOff>
    </xdr:to>
    <xdr:cxnSp macro="">
      <xdr:nvCxnSpPr>
        <xdr:cNvPr id="58" name="直線コネクタ 57"/>
        <xdr:cNvCxnSpPr/>
      </xdr:nvCxnSpPr>
      <xdr:spPr bwMode="auto">
        <a:xfrm flipV="1">
          <a:off x="3606800" y="3169394"/>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44111</xdr:rowOff>
    </xdr:from>
    <xdr:to>
      <xdr:col>18</xdr:col>
      <xdr:colOff>177800</xdr:colOff>
      <xdr:row>18</xdr:row>
      <xdr:rowOff>44601</xdr:rowOff>
    </xdr:to>
    <xdr:cxnSp macro="">
      <xdr:nvCxnSpPr>
        <xdr:cNvPr id="61" name="直線コネクタ 60"/>
        <xdr:cNvCxnSpPr/>
      </xdr:nvCxnSpPr>
      <xdr:spPr bwMode="auto">
        <a:xfrm flipV="1">
          <a:off x="2908300" y="3177836"/>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130063</xdr:rowOff>
    </xdr:from>
    <xdr:to>
      <xdr:col>29</xdr:col>
      <xdr:colOff>177800</xdr:colOff>
      <xdr:row>18</xdr:row>
      <xdr:rowOff>60213</xdr:rowOff>
    </xdr:to>
    <xdr:sp macro="" textlink="">
      <xdr:nvSpPr>
        <xdr:cNvPr id="71" name="楕円 70"/>
        <xdr:cNvSpPr/>
      </xdr:nvSpPr>
      <xdr:spPr bwMode="auto">
        <a:xfrm>
          <a:off x="5600700" y="309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102140</xdr:rowOff>
    </xdr:from>
    <xdr:ext cx="762000" cy="259045"/>
    <xdr:sp macro="" textlink="">
      <xdr:nvSpPr>
        <xdr:cNvPr id="72" name="人口1人当たり決算額の推移該当値テキスト130"/>
        <xdr:cNvSpPr txBox="1"/>
      </xdr:nvSpPr>
      <xdr:spPr>
        <a:xfrm>
          <a:off x="5740400" y="306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136970</xdr:rowOff>
    </xdr:from>
    <xdr:to>
      <xdr:col>26</xdr:col>
      <xdr:colOff>101600</xdr:colOff>
      <xdr:row>18</xdr:row>
      <xdr:rowOff>67120</xdr:rowOff>
    </xdr:to>
    <xdr:sp macro="" textlink="">
      <xdr:nvSpPr>
        <xdr:cNvPr id="73" name="楕円 72"/>
        <xdr:cNvSpPr/>
      </xdr:nvSpPr>
      <xdr:spPr bwMode="auto">
        <a:xfrm>
          <a:off x="4953000" y="309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51897</xdr:rowOff>
    </xdr:from>
    <xdr:ext cx="736600" cy="259045"/>
    <xdr:sp macro="" textlink="">
      <xdr:nvSpPr>
        <xdr:cNvPr id="74" name="テキスト ボックス 73"/>
        <xdr:cNvSpPr txBox="1"/>
      </xdr:nvSpPr>
      <xdr:spPr>
        <a:xfrm>
          <a:off x="4622800" y="3185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156319</xdr:rowOff>
    </xdr:from>
    <xdr:to>
      <xdr:col>22</xdr:col>
      <xdr:colOff>165100</xdr:colOff>
      <xdr:row>18</xdr:row>
      <xdr:rowOff>86469</xdr:rowOff>
    </xdr:to>
    <xdr:sp macro="" textlink="">
      <xdr:nvSpPr>
        <xdr:cNvPr id="75" name="楕円 74"/>
        <xdr:cNvSpPr/>
      </xdr:nvSpPr>
      <xdr:spPr bwMode="auto">
        <a:xfrm>
          <a:off x="4254500" y="311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71246</xdr:rowOff>
    </xdr:from>
    <xdr:ext cx="762000" cy="259045"/>
    <xdr:sp macro="" textlink="">
      <xdr:nvSpPr>
        <xdr:cNvPr id="76" name="テキスト ボックス 75"/>
        <xdr:cNvSpPr txBox="1"/>
      </xdr:nvSpPr>
      <xdr:spPr>
        <a:xfrm>
          <a:off x="3924300" y="320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164761</xdr:rowOff>
    </xdr:from>
    <xdr:to>
      <xdr:col>19</xdr:col>
      <xdr:colOff>38100</xdr:colOff>
      <xdr:row>18</xdr:row>
      <xdr:rowOff>94911</xdr:rowOff>
    </xdr:to>
    <xdr:sp macro="" textlink="">
      <xdr:nvSpPr>
        <xdr:cNvPr id="77" name="楕円 76"/>
        <xdr:cNvSpPr/>
      </xdr:nvSpPr>
      <xdr:spPr bwMode="auto">
        <a:xfrm>
          <a:off x="3556000" y="312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79688</xdr:rowOff>
    </xdr:from>
    <xdr:ext cx="762000" cy="259045"/>
    <xdr:sp macro="" textlink="">
      <xdr:nvSpPr>
        <xdr:cNvPr id="78" name="テキスト ボックス 77"/>
        <xdr:cNvSpPr txBox="1"/>
      </xdr:nvSpPr>
      <xdr:spPr>
        <a:xfrm>
          <a:off x="3225800" y="32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165251</xdr:rowOff>
    </xdr:from>
    <xdr:to>
      <xdr:col>15</xdr:col>
      <xdr:colOff>101600</xdr:colOff>
      <xdr:row>18</xdr:row>
      <xdr:rowOff>95401</xdr:rowOff>
    </xdr:to>
    <xdr:sp macro="" textlink="">
      <xdr:nvSpPr>
        <xdr:cNvPr id="79" name="楕円 78"/>
        <xdr:cNvSpPr/>
      </xdr:nvSpPr>
      <xdr:spPr bwMode="auto">
        <a:xfrm>
          <a:off x="2857500" y="312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80178</xdr:rowOff>
    </xdr:from>
    <xdr:ext cx="762000" cy="259045"/>
    <xdr:sp macro="" textlink="">
      <xdr:nvSpPr>
        <xdr:cNvPr id="80" name="テキスト ボックス 79"/>
        <xdr:cNvSpPr txBox="1"/>
      </xdr:nvSpPr>
      <xdr:spPr>
        <a:xfrm>
          <a:off x="2527300" y="32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97987</xdr:rowOff>
    </xdr:from>
    <xdr:to>
      <xdr:col>29</xdr:col>
      <xdr:colOff>127000</xdr:colOff>
      <xdr:row>36</xdr:row>
      <xdr:rowOff>141992</xdr:rowOff>
    </xdr:to>
    <xdr:cxnSp macro="">
      <xdr:nvCxnSpPr>
        <xdr:cNvPr id="113" name="直線コネクタ 112"/>
        <xdr:cNvCxnSpPr/>
      </xdr:nvCxnSpPr>
      <xdr:spPr bwMode="auto">
        <a:xfrm flipV="1">
          <a:off x="5003800" y="7051237"/>
          <a:ext cx="6477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107359</xdr:rowOff>
    </xdr:from>
    <xdr:to>
      <xdr:col>26</xdr:col>
      <xdr:colOff>50800</xdr:colOff>
      <xdr:row>36</xdr:row>
      <xdr:rowOff>141992</xdr:rowOff>
    </xdr:to>
    <xdr:cxnSp macro="">
      <xdr:nvCxnSpPr>
        <xdr:cNvPr id="116" name="直線コネクタ 115"/>
        <xdr:cNvCxnSpPr/>
      </xdr:nvCxnSpPr>
      <xdr:spPr bwMode="auto">
        <a:xfrm>
          <a:off x="4305300" y="7060609"/>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106311</xdr:rowOff>
    </xdr:from>
    <xdr:to>
      <xdr:col>22</xdr:col>
      <xdr:colOff>114300</xdr:colOff>
      <xdr:row>36</xdr:row>
      <xdr:rowOff>107359</xdr:rowOff>
    </xdr:to>
    <xdr:cxnSp macro="">
      <xdr:nvCxnSpPr>
        <xdr:cNvPr id="119" name="直線コネクタ 118"/>
        <xdr:cNvCxnSpPr/>
      </xdr:nvCxnSpPr>
      <xdr:spPr bwMode="auto">
        <a:xfrm>
          <a:off x="3606800" y="7059561"/>
          <a:ext cx="698500" cy="1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106311</xdr:rowOff>
    </xdr:from>
    <xdr:to>
      <xdr:col>18</xdr:col>
      <xdr:colOff>177800</xdr:colOff>
      <xdr:row>36</xdr:row>
      <xdr:rowOff>129381</xdr:rowOff>
    </xdr:to>
    <xdr:cxnSp macro="">
      <xdr:nvCxnSpPr>
        <xdr:cNvPr id="122" name="直線コネクタ 121"/>
        <xdr:cNvCxnSpPr/>
      </xdr:nvCxnSpPr>
      <xdr:spPr bwMode="auto">
        <a:xfrm flipV="1">
          <a:off x="2908300" y="7059561"/>
          <a:ext cx="698500" cy="2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47187</xdr:rowOff>
    </xdr:from>
    <xdr:to>
      <xdr:col>29</xdr:col>
      <xdr:colOff>177800</xdr:colOff>
      <xdr:row>36</xdr:row>
      <xdr:rowOff>148787</xdr:rowOff>
    </xdr:to>
    <xdr:sp macro="" textlink="">
      <xdr:nvSpPr>
        <xdr:cNvPr id="132" name="楕円 131"/>
        <xdr:cNvSpPr/>
      </xdr:nvSpPr>
      <xdr:spPr bwMode="auto">
        <a:xfrm>
          <a:off x="5600700" y="700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19264</xdr:rowOff>
    </xdr:from>
    <xdr:ext cx="762000" cy="259045"/>
    <xdr:sp macro="" textlink="">
      <xdr:nvSpPr>
        <xdr:cNvPr id="133" name="人口1人当たり決算額の推移該当値テキスト445"/>
        <xdr:cNvSpPr txBox="1"/>
      </xdr:nvSpPr>
      <xdr:spPr>
        <a:xfrm>
          <a:off x="5740400" y="69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91192</xdr:rowOff>
    </xdr:from>
    <xdr:to>
      <xdr:col>26</xdr:col>
      <xdr:colOff>101600</xdr:colOff>
      <xdr:row>37</xdr:row>
      <xdr:rowOff>21342</xdr:rowOff>
    </xdr:to>
    <xdr:sp macro="" textlink="">
      <xdr:nvSpPr>
        <xdr:cNvPr id="134" name="楕円 133"/>
        <xdr:cNvSpPr/>
      </xdr:nvSpPr>
      <xdr:spPr bwMode="auto">
        <a:xfrm>
          <a:off x="4953000" y="704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6119</xdr:rowOff>
    </xdr:from>
    <xdr:ext cx="736600" cy="259045"/>
    <xdr:sp macro="" textlink="">
      <xdr:nvSpPr>
        <xdr:cNvPr id="135" name="テキスト ボックス 134"/>
        <xdr:cNvSpPr txBox="1"/>
      </xdr:nvSpPr>
      <xdr:spPr>
        <a:xfrm>
          <a:off x="4622800" y="713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56559</xdr:rowOff>
    </xdr:from>
    <xdr:to>
      <xdr:col>22</xdr:col>
      <xdr:colOff>165100</xdr:colOff>
      <xdr:row>36</xdr:row>
      <xdr:rowOff>158159</xdr:rowOff>
    </xdr:to>
    <xdr:sp macro="" textlink="">
      <xdr:nvSpPr>
        <xdr:cNvPr id="136" name="楕円 135"/>
        <xdr:cNvSpPr/>
      </xdr:nvSpPr>
      <xdr:spPr bwMode="auto">
        <a:xfrm>
          <a:off x="4254500" y="700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142936</xdr:rowOff>
    </xdr:from>
    <xdr:ext cx="762000" cy="259045"/>
    <xdr:sp macro="" textlink="">
      <xdr:nvSpPr>
        <xdr:cNvPr id="137" name="テキスト ボックス 136"/>
        <xdr:cNvSpPr txBox="1"/>
      </xdr:nvSpPr>
      <xdr:spPr>
        <a:xfrm>
          <a:off x="3924300" y="70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55511</xdr:rowOff>
    </xdr:from>
    <xdr:to>
      <xdr:col>19</xdr:col>
      <xdr:colOff>38100</xdr:colOff>
      <xdr:row>36</xdr:row>
      <xdr:rowOff>157111</xdr:rowOff>
    </xdr:to>
    <xdr:sp macro="" textlink="">
      <xdr:nvSpPr>
        <xdr:cNvPr id="138" name="楕円 137"/>
        <xdr:cNvSpPr/>
      </xdr:nvSpPr>
      <xdr:spPr bwMode="auto">
        <a:xfrm>
          <a:off x="3556000" y="700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141888</xdr:rowOff>
    </xdr:from>
    <xdr:ext cx="762000" cy="259045"/>
    <xdr:sp macro="" textlink="">
      <xdr:nvSpPr>
        <xdr:cNvPr id="139" name="テキスト ボックス 138"/>
        <xdr:cNvSpPr txBox="1"/>
      </xdr:nvSpPr>
      <xdr:spPr>
        <a:xfrm>
          <a:off x="3225800" y="709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78581</xdr:rowOff>
    </xdr:from>
    <xdr:to>
      <xdr:col>15</xdr:col>
      <xdr:colOff>101600</xdr:colOff>
      <xdr:row>37</xdr:row>
      <xdr:rowOff>8731</xdr:rowOff>
    </xdr:to>
    <xdr:sp macro="" textlink="">
      <xdr:nvSpPr>
        <xdr:cNvPr id="140" name="楕円 139"/>
        <xdr:cNvSpPr/>
      </xdr:nvSpPr>
      <xdr:spPr bwMode="auto">
        <a:xfrm>
          <a:off x="2857500" y="703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164958</xdr:rowOff>
    </xdr:from>
    <xdr:ext cx="762000" cy="259045"/>
    <xdr:sp macro="" textlink="">
      <xdr:nvSpPr>
        <xdr:cNvPr id="141" name="テキスト ボックス 140"/>
        <xdr:cNvSpPr txBox="1"/>
      </xdr:nvSpPr>
      <xdr:spPr>
        <a:xfrm>
          <a:off x="2527300" y="711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49,064
48,062
13.34
19,626,002
17,369,237
2,160,584
9,492,102
6,989,125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29705</xdr:rowOff>
    </xdr:from>
    <xdr:to>
      <xdr:col>24</xdr:col>
      <xdr:colOff>63500</xdr:colOff>
      <xdr:row>36</xdr:row>
      <xdr:rowOff>34658</xdr:rowOff>
    </xdr:to>
    <xdr:cxnSp macro="">
      <xdr:nvCxnSpPr>
        <xdr:cNvPr id="61" name="直線コネクタ 60"/>
        <xdr:cNvCxnSpPr/>
      </xdr:nvCxnSpPr>
      <xdr:spPr>
        <a:xfrm flipV="1">
          <a:off x="3797300" y="620190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34658</xdr:rowOff>
    </xdr:from>
    <xdr:to>
      <xdr:col>19</xdr:col>
      <xdr:colOff>177800</xdr:colOff>
      <xdr:row>36</xdr:row>
      <xdr:rowOff>103772</xdr:rowOff>
    </xdr:to>
    <xdr:cxnSp macro="">
      <xdr:nvCxnSpPr>
        <xdr:cNvPr id="64" name="直線コネクタ 63"/>
        <xdr:cNvCxnSpPr/>
      </xdr:nvCxnSpPr>
      <xdr:spPr>
        <a:xfrm flipV="1">
          <a:off x="2908300" y="6206858"/>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103772</xdr:rowOff>
    </xdr:from>
    <xdr:to>
      <xdr:col>15</xdr:col>
      <xdr:colOff>50800</xdr:colOff>
      <xdr:row>36</xdr:row>
      <xdr:rowOff>118192</xdr:rowOff>
    </xdr:to>
    <xdr:cxnSp macro="">
      <xdr:nvCxnSpPr>
        <xdr:cNvPr id="67" name="直線コネクタ 66"/>
        <xdr:cNvCxnSpPr/>
      </xdr:nvCxnSpPr>
      <xdr:spPr>
        <a:xfrm flipV="1">
          <a:off x="2019300" y="6275972"/>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108210</xdr:rowOff>
    </xdr:from>
    <xdr:to>
      <xdr:col>10</xdr:col>
      <xdr:colOff>114300</xdr:colOff>
      <xdr:row>36</xdr:row>
      <xdr:rowOff>118192</xdr:rowOff>
    </xdr:to>
    <xdr:cxnSp macro="">
      <xdr:nvCxnSpPr>
        <xdr:cNvPr id="70" name="直線コネクタ 69"/>
        <xdr:cNvCxnSpPr/>
      </xdr:nvCxnSpPr>
      <xdr:spPr>
        <a:xfrm>
          <a:off x="1130300" y="628041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150355</xdr:rowOff>
    </xdr:from>
    <xdr:to>
      <xdr:col>24</xdr:col>
      <xdr:colOff>114300</xdr:colOff>
      <xdr:row>36</xdr:row>
      <xdr:rowOff>80505</xdr:rowOff>
    </xdr:to>
    <xdr:sp macro="" textlink="">
      <xdr:nvSpPr>
        <xdr:cNvPr id="80" name="楕円 79"/>
        <xdr:cNvSpPr/>
      </xdr:nvSpPr>
      <xdr:spPr>
        <a:xfrm>
          <a:off x="4584700" y="61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1782</xdr:rowOff>
    </xdr:from>
    <xdr:ext cx="534377" cy="259045"/>
    <xdr:sp macro="" textlink="">
      <xdr:nvSpPr>
        <xdr:cNvPr id="81" name="人件費該当値テキスト"/>
        <xdr:cNvSpPr txBox="1"/>
      </xdr:nvSpPr>
      <xdr:spPr>
        <a:xfrm>
          <a:off x="4686300" y="60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155308</xdr:rowOff>
    </xdr:from>
    <xdr:to>
      <xdr:col>20</xdr:col>
      <xdr:colOff>38100</xdr:colOff>
      <xdr:row>36</xdr:row>
      <xdr:rowOff>85458</xdr:rowOff>
    </xdr:to>
    <xdr:sp macro="" textlink="">
      <xdr:nvSpPr>
        <xdr:cNvPr id="82" name="楕円 81"/>
        <xdr:cNvSpPr/>
      </xdr:nvSpPr>
      <xdr:spPr>
        <a:xfrm>
          <a:off x="3746500" y="61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101985</xdr:rowOff>
    </xdr:from>
    <xdr:ext cx="534377" cy="259045"/>
    <xdr:sp macro="" textlink="">
      <xdr:nvSpPr>
        <xdr:cNvPr id="83" name="テキスト ボックス 82"/>
        <xdr:cNvSpPr txBox="1"/>
      </xdr:nvSpPr>
      <xdr:spPr>
        <a:xfrm>
          <a:off x="3530111" y="59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52972</xdr:rowOff>
    </xdr:from>
    <xdr:to>
      <xdr:col>15</xdr:col>
      <xdr:colOff>101600</xdr:colOff>
      <xdr:row>36</xdr:row>
      <xdr:rowOff>154572</xdr:rowOff>
    </xdr:to>
    <xdr:sp macro="" textlink="">
      <xdr:nvSpPr>
        <xdr:cNvPr id="84" name="楕円 83"/>
        <xdr:cNvSpPr/>
      </xdr:nvSpPr>
      <xdr:spPr>
        <a:xfrm>
          <a:off x="2857500" y="62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171099</xdr:rowOff>
    </xdr:from>
    <xdr:ext cx="534377" cy="259045"/>
    <xdr:sp macro="" textlink="">
      <xdr:nvSpPr>
        <xdr:cNvPr id="85" name="テキスト ボックス 84"/>
        <xdr:cNvSpPr txBox="1"/>
      </xdr:nvSpPr>
      <xdr:spPr>
        <a:xfrm>
          <a:off x="2641111" y="600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67392</xdr:rowOff>
    </xdr:from>
    <xdr:to>
      <xdr:col>10</xdr:col>
      <xdr:colOff>165100</xdr:colOff>
      <xdr:row>36</xdr:row>
      <xdr:rowOff>168992</xdr:rowOff>
    </xdr:to>
    <xdr:sp macro="" textlink="">
      <xdr:nvSpPr>
        <xdr:cNvPr id="86" name="楕円 85"/>
        <xdr:cNvSpPr/>
      </xdr:nvSpPr>
      <xdr:spPr>
        <a:xfrm>
          <a:off x="1968500" y="62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14069</xdr:rowOff>
    </xdr:from>
    <xdr:ext cx="534377" cy="259045"/>
    <xdr:sp macro="" textlink="">
      <xdr:nvSpPr>
        <xdr:cNvPr id="87" name="テキスト ボックス 86"/>
        <xdr:cNvSpPr txBox="1"/>
      </xdr:nvSpPr>
      <xdr:spPr>
        <a:xfrm>
          <a:off x="1752111" y="60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57410</xdr:rowOff>
    </xdr:from>
    <xdr:to>
      <xdr:col>6</xdr:col>
      <xdr:colOff>38100</xdr:colOff>
      <xdr:row>36</xdr:row>
      <xdr:rowOff>159010</xdr:rowOff>
    </xdr:to>
    <xdr:sp macro="" textlink="">
      <xdr:nvSpPr>
        <xdr:cNvPr id="88" name="楕円 87"/>
        <xdr:cNvSpPr/>
      </xdr:nvSpPr>
      <xdr:spPr>
        <a:xfrm>
          <a:off x="1079500" y="62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4087</xdr:rowOff>
    </xdr:from>
    <xdr:ext cx="534377" cy="259045"/>
    <xdr:sp macro="" textlink="">
      <xdr:nvSpPr>
        <xdr:cNvPr id="89" name="テキスト ボックス 88"/>
        <xdr:cNvSpPr txBox="1"/>
      </xdr:nvSpPr>
      <xdr:spPr>
        <a:xfrm>
          <a:off x="863111" y="60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98958</xdr:rowOff>
    </xdr:from>
    <xdr:to>
      <xdr:col>24</xdr:col>
      <xdr:colOff>63500</xdr:colOff>
      <xdr:row>56</xdr:row>
      <xdr:rowOff>164211</xdr:rowOff>
    </xdr:to>
    <xdr:cxnSp macro="">
      <xdr:nvCxnSpPr>
        <xdr:cNvPr id="119" name="直線コネクタ 118"/>
        <xdr:cNvCxnSpPr/>
      </xdr:nvCxnSpPr>
      <xdr:spPr>
        <a:xfrm flipV="1">
          <a:off x="3797300" y="9700158"/>
          <a:ext cx="838200" cy="6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164211</xdr:rowOff>
    </xdr:from>
    <xdr:to>
      <xdr:col>19</xdr:col>
      <xdr:colOff>177800</xdr:colOff>
      <xdr:row>57</xdr:row>
      <xdr:rowOff>31318</xdr:rowOff>
    </xdr:to>
    <xdr:cxnSp macro="">
      <xdr:nvCxnSpPr>
        <xdr:cNvPr id="122" name="直線コネクタ 121"/>
        <xdr:cNvCxnSpPr/>
      </xdr:nvCxnSpPr>
      <xdr:spPr>
        <a:xfrm flipV="1">
          <a:off x="2908300" y="9765411"/>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31318</xdr:rowOff>
    </xdr:from>
    <xdr:to>
      <xdr:col>15</xdr:col>
      <xdr:colOff>50800</xdr:colOff>
      <xdr:row>57</xdr:row>
      <xdr:rowOff>92519</xdr:rowOff>
    </xdr:to>
    <xdr:cxnSp macro="">
      <xdr:nvCxnSpPr>
        <xdr:cNvPr id="125" name="直線コネクタ 124"/>
        <xdr:cNvCxnSpPr/>
      </xdr:nvCxnSpPr>
      <xdr:spPr>
        <a:xfrm flipV="1">
          <a:off x="2019300" y="9803968"/>
          <a:ext cx="88900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13157</xdr:rowOff>
    </xdr:from>
    <xdr:to>
      <xdr:col>10</xdr:col>
      <xdr:colOff>114300</xdr:colOff>
      <xdr:row>57</xdr:row>
      <xdr:rowOff>92519</xdr:rowOff>
    </xdr:to>
    <xdr:cxnSp macro="">
      <xdr:nvCxnSpPr>
        <xdr:cNvPr id="128" name="直線コネクタ 127"/>
        <xdr:cNvCxnSpPr/>
      </xdr:nvCxnSpPr>
      <xdr:spPr>
        <a:xfrm>
          <a:off x="1130300" y="9614357"/>
          <a:ext cx="889000" cy="2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48158</xdr:rowOff>
    </xdr:from>
    <xdr:to>
      <xdr:col>24</xdr:col>
      <xdr:colOff>114300</xdr:colOff>
      <xdr:row>56</xdr:row>
      <xdr:rowOff>149758</xdr:rowOff>
    </xdr:to>
    <xdr:sp macro="" textlink="">
      <xdr:nvSpPr>
        <xdr:cNvPr id="138" name="楕円 137"/>
        <xdr:cNvSpPr/>
      </xdr:nvSpPr>
      <xdr:spPr>
        <a:xfrm>
          <a:off x="4584700" y="96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26585</xdr:rowOff>
    </xdr:from>
    <xdr:ext cx="534377" cy="259045"/>
    <xdr:sp macro="" textlink="">
      <xdr:nvSpPr>
        <xdr:cNvPr id="139" name="物件費該当値テキスト"/>
        <xdr:cNvSpPr txBox="1"/>
      </xdr:nvSpPr>
      <xdr:spPr>
        <a:xfrm>
          <a:off x="4686300" y="962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113411</xdr:rowOff>
    </xdr:from>
    <xdr:to>
      <xdr:col>20</xdr:col>
      <xdr:colOff>38100</xdr:colOff>
      <xdr:row>57</xdr:row>
      <xdr:rowOff>43561</xdr:rowOff>
    </xdr:to>
    <xdr:sp macro="" textlink="">
      <xdr:nvSpPr>
        <xdr:cNvPr id="140" name="楕円 139"/>
        <xdr:cNvSpPr/>
      </xdr:nvSpPr>
      <xdr:spPr>
        <a:xfrm>
          <a:off x="3746500" y="97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34688</xdr:rowOff>
    </xdr:from>
    <xdr:ext cx="534377" cy="259045"/>
    <xdr:sp macro="" textlink="">
      <xdr:nvSpPr>
        <xdr:cNvPr id="141" name="テキスト ボックス 140"/>
        <xdr:cNvSpPr txBox="1"/>
      </xdr:nvSpPr>
      <xdr:spPr>
        <a:xfrm>
          <a:off x="3530111" y="98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151968</xdr:rowOff>
    </xdr:from>
    <xdr:to>
      <xdr:col>15</xdr:col>
      <xdr:colOff>101600</xdr:colOff>
      <xdr:row>57</xdr:row>
      <xdr:rowOff>82118</xdr:rowOff>
    </xdr:to>
    <xdr:sp macro="" textlink="">
      <xdr:nvSpPr>
        <xdr:cNvPr id="142" name="楕円 141"/>
        <xdr:cNvSpPr/>
      </xdr:nvSpPr>
      <xdr:spPr>
        <a:xfrm>
          <a:off x="2857500" y="97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73245</xdr:rowOff>
    </xdr:from>
    <xdr:ext cx="534377" cy="259045"/>
    <xdr:sp macro="" textlink="">
      <xdr:nvSpPr>
        <xdr:cNvPr id="143" name="テキスト ボックス 142"/>
        <xdr:cNvSpPr txBox="1"/>
      </xdr:nvSpPr>
      <xdr:spPr>
        <a:xfrm>
          <a:off x="2641111" y="98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41719</xdr:rowOff>
    </xdr:from>
    <xdr:to>
      <xdr:col>10</xdr:col>
      <xdr:colOff>165100</xdr:colOff>
      <xdr:row>57</xdr:row>
      <xdr:rowOff>143319</xdr:rowOff>
    </xdr:to>
    <xdr:sp macro="" textlink="">
      <xdr:nvSpPr>
        <xdr:cNvPr id="144" name="楕円 143"/>
        <xdr:cNvSpPr/>
      </xdr:nvSpPr>
      <xdr:spPr>
        <a:xfrm>
          <a:off x="1968500" y="98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134446</xdr:rowOff>
    </xdr:from>
    <xdr:ext cx="534377" cy="259045"/>
    <xdr:sp macro="" textlink="">
      <xdr:nvSpPr>
        <xdr:cNvPr id="145" name="テキスト ボックス 144"/>
        <xdr:cNvSpPr txBox="1"/>
      </xdr:nvSpPr>
      <xdr:spPr>
        <a:xfrm>
          <a:off x="1752111" y="99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133807</xdr:rowOff>
    </xdr:from>
    <xdr:to>
      <xdr:col>6</xdr:col>
      <xdr:colOff>38100</xdr:colOff>
      <xdr:row>56</xdr:row>
      <xdr:rowOff>63957</xdr:rowOff>
    </xdr:to>
    <xdr:sp macro="" textlink="">
      <xdr:nvSpPr>
        <xdr:cNvPr id="146" name="楕円 145"/>
        <xdr:cNvSpPr/>
      </xdr:nvSpPr>
      <xdr:spPr>
        <a:xfrm>
          <a:off x="1079500" y="95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80484</xdr:rowOff>
    </xdr:from>
    <xdr:ext cx="534377" cy="259045"/>
    <xdr:sp macro="" textlink="">
      <xdr:nvSpPr>
        <xdr:cNvPr id="147" name="テキスト ボックス 146"/>
        <xdr:cNvSpPr txBox="1"/>
      </xdr:nvSpPr>
      <xdr:spPr>
        <a:xfrm>
          <a:off x="863111" y="93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143221</xdr:rowOff>
    </xdr:from>
    <xdr:to>
      <xdr:col>24</xdr:col>
      <xdr:colOff>63500</xdr:colOff>
      <xdr:row>78</xdr:row>
      <xdr:rowOff>33082</xdr:rowOff>
    </xdr:to>
    <xdr:cxnSp macro="">
      <xdr:nvCxnSpPr>
        <xdr:cNvPr id="174" name="直線コネクタ 173"/>
        <xdr:cNvCxnSpPr/>
      </xdr:nvCxnSpPr>
      <xdr:spPr>
        <a:xfrm>
          <a:off x="3797300" y="13344871"/>
          <a:ext cx="8382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143221</xdr:rowOff>
    </xdr:from>
    <xdr:to>
      <xdr:col>19</xdr:col>
      <xdr:colOff>177800</xdr:colOff>
      <xdr:row>78</xdr:row>
      <xdr:rowOff>14518</xdr:rowOff>
    </xdr:to>
    <xdr:cxnSp macro="">
      <xdr:nvCxnSpPr>
        <xdr:cNvPr id="177" name="直線コネクタ 176"/>
        <xdr:cNvCxnSpPr/>
      </xdr:nvCxnSpPr>
      <xdr:spPr>
        <a:xfrm flipV="1">
          <a:off x="2908300" y="13344871"/>
          <a:ext cx="889000" cy="4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10861</xdr:rowOff>
    </xdr:from>
    <xdr:to>
      <xdr:col>15</xdr:col>
      <xdr:colOff>50800</xdr:colOff>
      <xdr:row>78</xdr:row>
      <xdr:rowOff>14518</xdr:rowOff>
    </xdr:to>
    <xdr:cxnSp macro="">
      <xdr:nvCxnSpPr>
        <xdr:cNvPr id="180" name="直線コネクタ 179"/>
        <xdr:cNvCxnSpPr/>
      </xdr:nvCxnSpPr>
      <xdr:spPr>
        <a:xfrm>
          <a:off x="2019300" y="1338396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10861</xdr:rowOff>
    </xdr:from>
    <xdr:to>
      <xdr:col>10</xdr:col>
      <xdr:colOff>114300</xdr:colOff>
      <xdr:row>78</xdr:row>
      <xdr:rowOff>50454</xdr:rowOff>
    </xdr:to>
    <xdr:cxnSp macro="">
      <xdr:nvCxnSpPr>
        <xdr:cNvPr id="183" name="直線コネクタ 182"/>
        <xdr:cNvCxnSpPr/>
      </xdr:nvCxnSpPr>
      <xdr:spPr>
        <a:xfrm flipV="1">
          <a:off x="1130300" y="13383961"/>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153732</xdr:rowOff>
    </xdr:from>
    <xdr:to>
      <xdr:col>24</xdr:col>
      <xdr:colOff>114300</xdr:colOff>
      <xdr:row>78</xdr:row>
      <xdr:rowOff>83882</xdr:rowOff>
    </xdr:to>
    <xdr:sp macro="" textlink="">
      <xdr:nvSpPr>
        <xdr:cNvPr id="193" name="楕円 192"/>
        <xdr:cNvSpPr/>
      </xdr:nvSpPr>
      <xdr:spPr>
        <a:xfrm>
          <a:off x="4584700" y="133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68659</xdr:rowOff>
    </xdr:from>
    <xdr:ext cx="469744" cy="259045"/>
    <xdr:sp macro="" textlink="">
      <xdr:nvSpPr>
        <xdr:cNvPr id="194" name="維持補修費該当値テキスト"/>
        <xdr:cNvSpPr txBox="1"/>
      </xdr:nvSpPr>
      <xdr:spPr>
        <a:xfrm>
          <a:off x="4686300" y="1327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92421</xdr:rowOff>
    </xdr:from>
    <xdr:to>
      <xdr:col>20</xdr:col>
      <xdr:colOff>38100</xdr:colOff>
      <xdr:row>78</xdr:row>
      <xdr:rowOff>22571</xdr:rowOff>
    </xdr:to>
    <xdr:sp macro="" textlink="">
      <xdr:nvSpPr>
        <xdr:cNvPr id="195" name="楕円 194"/>
        <xdr:cNvSpPr/>
      </xdr:nvSpPr>
      <xdr:spPr>
        <a:xfrm>
          <a:off x="3746500" y="132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13698</xdr:rowOff>
    </xdr:from>
    <xdr:ext cx="469744" cy="259045"/>
    <xdr:sp macro="" textlink="">
      <xdr:nvSpPr>
        <xdr:cNvPr id="196" name="テキスト ボックス 195"/>
        <xdr:cNvSpPr txBox="1"/>
      </xdr:nvSpPr>
      <xdr:spPr>
        <a:xfrm>
          <a:off x="3562428" y="1338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135168</xdr:rowOff>
    </xdr:from>
    <xdr:to>
      <xdr:col>15</xdr:col>
      <xdr:colOff>101600</xdr:colOff>
      <xdr:row>78</xdr:row>
      <xdr:rowOff>65318</xdr:rowOff>
    </xdr:to>
    <xdr:sp macro="" textlink="">
      <xdr:nvSpPr>
        <xdr:cNvPr id="197" name="楕円 196"/>
        <xdr:cNvSpPr/>
      </xdr:nvSpPr>
      <xdr:spPr>
        <a:xfrm>
          <a:off x="2857500" y="133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56445</xdr:rowOff>
    </xdr:from>
    <xdr:ext cx="469744" cy="259045"/>
    <xdr:sp macro="" textlink="">
      <xdr:nvSpPr>
        <xdr:cNvPr id="198" name="テキスト ボックス 197"/>
        <xdr:cNvSpPr txBox="1"/>
      </xdr:nvSpPr>
      <xdr:spPr>
        <a:xfrm>
          <a:off x="2673428" y="1342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131511</xdr:rowOff>
    </xdr:from>
    <xdr:to>
      <xdr:col>10</xdr:col>
      <xdr:colOff>165100</xdr:colOff>
      <xdr:row>78</xdr:row>
      <xdr:rowOff>61661</xdr:rowOff>
    </xdr:to>
    <xdr:sp macro="" textlink="">
      <xdr:nvSpPr>
        <xdr:cNvPr id="199" name="楕円 198"/>
        <xdr:cNvSpPr/>
      </xdr:nvSpPr>
      <xdr:spPr>
        <a:xfrm>
          <a:off x="1968500" y="133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52788</xdr:rowOff>
    </xdr:from>
    <xdr:ext cx="469744" cy="259045"/>
    <xdr:sp macro="" textlink="">
      <xdr:nvSpPr>
        <xdr:cNvPr id="200" name="テキスト ボックス 199"/>
        <xdr:cNvSpPr txBox="1"/>
      </xdr:nvSpPr>
      <xdr:spPr>
        <a:xfrm>
          <a:off x="1784428" y="1342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171104</xdr:rowOff>
    </xdr:from>
    <xdr:to>
      <xdr:col>6</xdr:col>
      <xdr:colOff>38100</xdr:colOff>
      <xdr:row>78</xdr:row>
      <xdr:rowOff>101254</xdr:rowOff>
    </xdr:to>
    <xdr:sp macro="" textlink="">
      <xdr:nvSpPr>
        <xdr:cNvPr id="201" name="楕円 200"/>
        <xdr:cNvSpPr/>
      </xdr:nvSpPr>
      <xdr:spPr>
        <a:xfrm>
          <a:off x="1079500" y="133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92381</xdr:rowOff>
    </xdr:from>
    <xdr:ext cx="469744" cy="259045"/>
    <xdr:sp macro="" textlink="">
      <xdr:nvSpPr>
        <xdr:cNvPr id="202" name="テキスト ボックス 201"/>
        <xdr:cNvSpPr txBox="1"/>
      </xdr:nvSpPr>
      <xdr:spPr>
        <a:xfrm>
          <a:off x="895428" y="1346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70078</xdr:rowOff>
    </xdr:from>
    <xdr:to>
      <xdr:col>24</xdr:col>
      <xdr:colOff>63500</xdr:colOff>
      <xdr:row>98</xdr:row>
      <xdr:rowOff>45923</xdr:rowOff>
    </xdr:to>
    <xdr:cxnSp macro="">
      <xdr:nvCxnSpPr>
        <xdr:cNvPr id="232" name="直線コネクタ 231"/>
        <xdr:cNvCxnSpPr/>
      </xdr:nvCxnSpPr>
      <xdr:spPr>
        <a:xfrm flipV="1">
          <a:off x="3797300" y="16529278"/>
          <a:ext cx="838200" cy="3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45923</xdr:rowOff>
    </xdr:from>
    <xdr:to>
      <xdr:col>19</xdr:col>
      <xdr:colOff>177800</xdr:colOff>
      <xdr:row>98</xdr:row>
      <xdr:rowOff>96469</xdr:rowOff>
    </xdr:to>
    <xdr:cxnSp macro="">
      <xdr:nvCxnSpPr>
        <xdr:cNvPr id="235" name="直線コネクタ 234"/>
        <xdr:cNvCxnSpPr/>
      </xdr:nvCxnSpPr>
      <xdr:spPr>
        <a:xfrm flipV="1">
          <a:off x="2908300" y="16848023"/>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96469</xdr:rowOff>
    </xdr:from>
    <xdr:to>
      <xdr:col>15</xdr:col>
      <xdr:colOff>50800</xdr:colOff>
      <xdr:row>98</xdr:row>
      <xdr:rowOff>132462</xdr:rowOff>
    </xdr:to>
    <xdr:cxnSp macro="">
      <xdr:nvCxnSpPr>
        <xdr:cNvPr id="238" name="直線コネクタ 237"/>
        <xdr:cNvCxnSpPr/>
      </xdr:nvCxnSpPr>
      <xdr:spPr>
        <a:xfrm flipV="1">
          <a:off x="2019300" y="16898569"/>
          <a:ext cx="889000" cy="3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132462</xdr:rowOff>
    </xdr:from>
    <xdr:to>
      <xdr:col>10</xdr:col>
      <xdr:colOff>114300</xdr:colOff>
      <xdr:row>99</xdr:row>
      <xdr:rowOff>6465</xdr:rowOff>
    </xdr:to>
    <xdr:cxnSp macro="">
      <xdr:nvCxnSpPr>
        <xdr:cNvPr id="241" name="直線コネクタ 240"/>
        <xdr:cNvCxnSpPr/>
      </xdr:nvCxnSpPr>
      <xdr:spPr>
        <a:xfrm flipV="1">
          <a:off x="1130300" y="16934562"/>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19278</xdr:rowOff>
    </xdr:from>
    <xdr:to>
      <xdr:col>24</xdr:col>
      <xdr:colOff>114300</xdr:colOff>
      <xdr:row>96</xdr:row>
      <xdr:rowOff>120878</xdr:rowOff>
    </xdr:to>
    <xdr:sp macro="" textlink="">
      <xdr:nvSpPr>
        <xdr:cNvPr id="251" name="楕円 250"/>
        <xdr:cNvSpPr/>
      </xdr:nvSpPr>
      <xdr:spPr>
        <a:xfrm>
          <a:off x="4584700" y="164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169155</xdr:rowOff>
    </xdr:from>
    <xdr:ext cx="534377" cy="259045"/>
    <xdr:sp macro="" textlink="">
      <xdr:nvSpPr>
        <xdr:cNvPr id="252" name="扶助費該当値テキスト"/>
        <xdr:cNvSpPr txBox="1"/>
      </xdr:nvSpPr>
      <xdr:spPr>
        <a:xfrm>
          <a:off x="4686300" y="164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166573</xdr:rowOff>
    </xdr:from>
    <xdr:to>
      <xdr:col>20</xdr:col>
      <xdr:colOff>38100</xdr:colOff>
      <xdr:row>98</xdr:row>
      <xdr:rowOff>96723</xdr:rowOff>
    </xdr:to>
    <xdr:sp macro="" textlink="">
      <xdr:nvSpPr>
        <xdr:cNvPr id="253" name="楕円 252"/>
        <xdr:cNvSpPr/>
      </xdr:nvSpPr>
      <xdr:spPr>
        <a:xfrm>
          <a:off x="3746500" y="167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87850</xdr:rowOff>
    </xdr:from>
    <xdr:ext cx="534377" cy="259045"/>
    <xdr:sp macro="" textlink="">
      <xdr:nvSpPr>
        <xdr:cNvPr id="254" name="テキスト ボックス 253"/>
        <xdr:cNvSpPr txBox="1"/>
      </xdr:nvSpPr>
      <xdr:spPr>
        <a:xfrm>
          <a:off x="3530111" y="168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45669</xdr:rowOff>
    </xdr:from>
    <xdr:to>
      <xdr:col>15</xdr:col>
      <xdr:colOff>101600</xdr:colOff>
      <xdr:row>98</xdr:row>
      <xdr:rowOff>147269</xdr:rowOff>
    </xdr:to>
    <xdr:sp macro="" textlink="">
      <xdr:nvSpPr>
        <xdr:cNvPr id="255" name="楕円 254"/>
        <xdr:cNvSpPr/>
      </xdr:nvSpPr>
      <xdr:spPr>
        <a:xfrm>
          <a:off x="2857500" y="1684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138396</xdr:rowOff>
    </xdr:from>
    <xdr:ext cx="534377" cy="259045"/>
    <xdr:sp macro="" textlink="">
      <xdr:nvSpPr>
        <xdr:cNvPr id="256" name="テキスト ボックス 255"/>
        <xdr:cNvSpPr txBox="1"/>
      </xdr:nvSpPr>
      <xdr:spPr>
        <a:xfrm>
          <a:off x="2641111" y="1694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81662</xdr:rowOff>
    </xdr:from>
    <xdr:to>
      <xdr:col>10</xdr:col>
      <xdr:colOff>165100</xdr:colOff>
      <xdr:row>99</xdr:row>
      <xdr:rowOff>11812</xdr:rowOff>
    </xdr:to>
    <xdr:sp macro="" textlink="">
      <xdr:nvSpPr>
        <xdr:cNvPr id="257" name="楕円 256"/>
        <xdr:cNvSpPr/>
      </xdr:nvSpPr>
      <xdr:spPr>
        <a:xfrm>
          <a:off x="1968500" y="1688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2939</xdr:rowOff>
    </xdr:from>
    <xdr:ext cx="534377" cy="259045"/>
    <xdr:sp macro="" textlink="">
      <xdr:nvSpPr>
        <xdr:cNvPr id="258" name="テキスト ボックス 257"/>
        <xdr:cNvSpPr txBox="1"/>
      </xdr:nvSpPr>
      <xdr:spPr>
        <a:xfrm>
          <a:off x="1752111" y="1697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127115</xdr:rowOff>
    </xdr:from>
    <xdr:to>
      <xdr:col>6</xdr:col>
      <xdr:colOff>38100</xdr:colOff>
      <xdr:row>99</xdr:row>
      <xdr:rowOff>57265</xdr:rowOff>
    </xdr:to>
    <xdr:sp macro="" textlink="">
      <xdr:nvSpPr>
        <xdr:cNvPr id="259" name="楕円 258"/>
        <xdr:cNvSpPr/>
      </xdr:nvSpPr>
      <xdr:spPr>
        <a:xfrm>
          <a:off x="1079500" y="169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48392</xdr:rowOff>
    </xdr:from>
    <xdr:ext cx="534377" cy="259045"/>
    <xdr:sp macro="" textlink="">
      <xdr:nvSpPr>
        <xdr:cNvPr id="260" name="テキスト ボックス 259"/>
        <xdr:cNvSpPr txBox="1"/>
      </xdr:nvSpPr>
      <xdr:spPr>
        <a:xfrm>
          <a:off x="863111" y="170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42349</xdr:rowOff>
    </xdr:from>
    <xdr:to>
      <xdr:col>55</xdr:col>
      <xdr:colOff>0</xdr:colOff>
      <xdr:row>37</xdr:row>
      <xdr:rowOff>164280</xdr:rowOff>
    </xdr:to>
    <xdr:cxnSp macro="">
      <xdr:nvCxnSpPr>
        <xdr:cNvPr id="291" name="直線コネクタ 290"/>
        <xdr:cNvCxnSpPr/>
      </xdr:nvCxnSpPr>
      <xdr:spPr>
        <a:xfrm>
          <a:off x="9639300" y="5357299"/>
          <a:ext cx="838200" cy="11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42349</xdr:rowOff>
    </xdr:from>
    <xdr:to>
      <xdr:col>50</xdr:col>
      <xdr:colOff>114300</xdr:colOff>
      <xdr:row>37</xdr:row>
      <xdr:rowOff>166740</xdr:rowOff>
    </xdr:to>
    <xdr:cxnSp macro="">
      <xdr:nvCxnSpPr>
        <xdr:cNvPr id="294" name="直線コネクタ 293"/>
        <xdr:cNvCxnSpPr/>
      </xdr:nvCxnSpPr>
      <xdr:spPr>
        <a:xfrm flipV="1">
          <a:off x="8750300" y="5357299"/>
          <a:ext cx="889000" cy="115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159566</xdr:rowOff>
    </xdr:from>
    <xdr:to>
      <xdr:col>45</xdr:col>
      <xdr:colOff>177800</xdr:colOff>
      <xdr:row>37</xdr:row>
      <xdr:rowOff>166740</xdr:rowOff>
    </xdr:to>
    <xdr:cxnSp macro="">
      <xdr:nvCxnSpPr>
        <xdr:cNvPr id="297" name="直線コネクタ 296"/>
        <xdr:cNvCxnSpPr/>
      </xdr:nvCxnSpPr>
      <xdr:spPr>
        <a:xfrm>
          <a:off x="7861300" y="6503216"/>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159566</xdr:rowOff>
    </xdr:from>
    <xdr:to>
      <xdr:col>41</xdr:col>
      <xdr:colOff>50800</xdr:colOff>
      <xdr:row>37</xdr:row>
      <xdr:rowOff>164509</xdr:rowOff>
    </xdr:to>
    <xdr:cxnSp macro="">
      <xdr:nvCxnSpPr>
        <xdr:cNvPr id="300" name="直線コネクタ 299"/>
        <xdr:cNvCxnSpPr/>
      </xdr:nvCxnSpPr>
      <xdr:spPr>
        <a:xfrm flipV="1">
          <a:off x="6972300" y="6503216"/>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113480</xdr:rowOff>
    </xdr:from>
    <xdr:to>
      <xdr:col>55</xdr:col>
      <xdr:colOff>50800</xdr:colOff>
      <xdr:row>38</xdr:row>
      <xdr:rowOff>43630</xdr:rowOff>
    </xdr:to>
    <xdr:sp macro="" textlink="">
      <xdr:nvSpPr>
        <xdr:cNvPr id="310" name="楕円 309"/>
        <xdr:cNvSpPr/>
      </xdr:nvSpPr>
      <xdr:spPr>
        <a:xfrm>
          <a:off x="10426700" y="64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28407</xdr:rowOff>
    </xdr:from>
    <xdr:ext cx="534377" cy="259045"/>
    <xdr:sp macro="" textlink="">
      <xdr:nvSpPr>
        <xdr:cNvPr id="311" name="補助費等該当値テキスト"/>
        <xdr:cNvSpPr txBox="1"/>
      </xdr:nvSpPr>
      <xdr:spPr>
        <a:xfrm>
          <a:off x="10528300" y="63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162999</xdr:rowOff>
    </xdr:from>
    <xdr:to>
      <xdr:col>50</xdr:col>
      <xdr:colOff>165100</xdr:colOff>
      <xdr:row>31</xdr:row>
      <xdr:rowOff>93149</xdr:rowOff>
    </xdr:to>
    <xdr:sp macro="" textlink="">
      <xdr:nvSpPr>
        <xdr:cNvPr id="312" name="楕円 311"/>
        <xdr:cNvSpPr/>
      </xdr:nvSpPr>
      <xdr:spPr>
        <a:xfrm>
          <a:off x="9588500" y="530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84276</xdr:rowOff>
    </xdr:from>
    <xdr:ext cx="599010" cy="259045"/>
    <xdr:sp macro="" textlink="">
      <xdr:nvSpPr>
        <xdr:cNvPr id="313" name="テキスト ボックス 312"/>
        <xdr:cNvSpPr txBox="1"/>
      </xdr:nvSpPr>
      <xdr:spPr>
        <a:xfrm>
          <a:off x="9339795" y="539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115940</xdr:rowOff>
    </xdr:from>
    <xdr:to>
      <xdr:col>46</xdr:col>
      <xdr:colOff>38100</xdr:colOff>
      <xdr:row>38</xdr:row>
      <xdr:rowOff>46090</xdr:rowOff>
    </xdr:to>
    <xdr:sp macro="" textlink="">
      <xdr:nvSpPr>
        <xdr:cNvPr id="314" name="楕円 313"/>
        <xdr:cNvSpPr/>
      </xdr:nvSpPr>
      <xdr:spPr>
        <a:xfrm>
          <a:off x="8699500" y="64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37217</xdr:rowOff>
    </xdr:from>
    <xdr:ext cx="534377" cy="259045"/>
    <xdr:sp macro="" textlink="">
      <xdr:nvSpPr>
        <xdr:cNvPr id="315" name="テキスト ボックス 314"/>
        <xdr:cNvSpPr txBox="1"/>
      </xdr:nvSpPr>
      <xdr:spPr>
        <a:xfrm>
          <a:off x="8483111" y="65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108767</xdr:rowOff>
    </xdr:from>
    <xdr:to>
      <xdr:col>41</xdr:col>
      <xdr:colOff>101600</xdr:colOff>
      <xdr:row>38</xdr:row>
      <xdr:rowOff>38917</xdr:rowOff>
    </xdr:to>
    <xdr:sp macro="" textlink="">
      <xdr:nvSpPr>
        <xdr:cNvPr id="316" name="楕円 315"/>
        <xdr:cNvSpPr/>
      </xdr:nvSpPr>
      <xdr:spPr>
        <a:xfrm>
          <a:off x="7810500" y="64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30043</xdr:rowOff>
    </xdr:from>
    <xdr:ext cx="534377" cy="259045"/>
    <xdr:sp macro="" textlink="">
      <xdr:nvSpPr>
        <xdr:cNvPr id="317" name="テキスト ボックス 316"/>
        <xdr:cNvSpPr txBox="1"/>
      </xdr:nvSpPr>
      <xdr:spPr>
        <a:xfrm>
          <a:off x="7594111" y="65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113709</xdr:rowOff>
    </xdr:from>
    <xdr:to>
      <xdr:col>36</xdr:col>
      <xdr:colOff>165100</xdr:colOff>
      <xdr:row>38</xdr:row>
      <xdr:rowOff>43859</xdr:rowOff>
    </xdr:to>
    <xdr:sp macro="" textlink="">
      <xdr:nvSpPr>
        <xdr:cNvPr id="318" name="楕円 317"/>
        <xdr:cNvSpPr/>
      </xdr:nvSpPr>
      <xdr:spPr>
        <a:xfrm>
          <a:off x="6921500" y="64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34986</xdr:rowOff>
    </xdr:from>
    <xdr:ext cx="534377" cy="259045"/>
    <xdr:sp macro="" textlink="">
      <xdr:nvSpPr>
        <xdr:cNvPr id="319" name="テキスト ボックス 318"/>
        <xdr:cNvSpPr txBox="1"/>
      </xdr:nvSpPr>
      <xdr:spPr>
        <a:xfrm>
          <a:off x="6705111" y="65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136075</xdr:rowOff>
    </xdr:from>
    <xdr:to>
      <xdr:col>55</xdr:col>
      <xdr:colOff>0</xdr:colOff>
      <xdr:row>58</xdr:row>
      <xdr:rowOff>26465</xdr:rowOff>
    </xdr:to>
    <xdr:cxnSp macro="">
      <xdr:nvCxnSpPr>
        <xdr:cNvPr id="346" name="直線コネクタ 345"/>
        <xdr:cNvCxnSpPr/>
      </xdr:nvCxnSpPr>
      <xdr:spPr>
        <a:xfrm>
          <a:off x="9639300" y="9908725"/>
          <a:ext cx="838200" cy="6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136075</xdr:rowOff>
    </xdr:from>
    <xdr:to>
      <xdr:col>50</xdr:col>
      <xdr:colOff>114300</xdr:colOff>
      <xdr:row>58</xdr:row>
      <xdr:rowOff>49613</xdr:rowOff>
    </xdr:to>
    <xdr:cxnSp macro="">
      <xdr:nvCxnSpPr>
        <xdr:cNvPr id="349" name="直線コネクタ 348"/>
        <xdr:cNvCxnSpPr/>
      </xdr:nvCxnSpPr>
      <xdr:spPr>
        <a:xfrm flipV="1">
          <a:off x="8750300" y="9908725"/>
          <a:ext cx="889000" cy="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49613</xdr:rowOff>
    </xdr:from>
    <xdr:to>
      <xdr:col>45</xdr:col>
      <xdr:colOff>177800</xdr:colOff>
      <xdr:row>58</xdr:row>
      <xdr:rowOff>56064</xdr:rowOff>
    </xdr:to>
    <xdr:cxnSp macro="">
      <xdr:nvCxnSpPr>
        <xdr:cNvPr id="352" name="直線コネクタ 351"/>
        <xdr:cNvCxnSpPr/>
      </xdr:nvCxnSpPr>
      <xdr:spPr>
        <a:xfrm flipV="1">
          <a:off x="7861300" y="9993713"/>
          <a:ext cx="8890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17189</xdr:rowOff>
    </xdr:from>
    <xdr:to>
      <xdr:col>41</xdr:col>
      <xdr:colOff>50800</xdr:colOff>
      <xdr:row>58</xdr:row>
      <xdr:rowOff>56064</xdr:rowOff>
    </xdr:to>
    <xdr:cxnSp macro="">
      <xdr:nvCxnSpPr>
        <xdr:cNvPr id="355" name="直線コネクタ 354"/>
        <xdr:cNvCxnSpPr/>
      </xdr:nvCxnSpPr>
      <xdr:spPr>
        <a:xfrm>
          <a:off x="6972300" y="9961289"/>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147115</xdr:rowOff>
    </xdr:from>
    <xdr:to>
      <xdr:col>55</xdr:col>
      <xdr:colOff>50800</xdr:colOff>
      <xdr:row>58</xdr:row>
      <xdr:rowOff>77265</xdr:rowOff>
    </xdr:to>
    <xdr:sp macro="" textlink="">
      <xdr:nvSpPr>
        <xdr:cNvPr id="365" name="楕円 364"/>
        <xdr:cNvSpPr/>
      </xdr:nvSpPr>
      <xdr:spPr>
        <a:xfrm>
          <a:off x="10426700" y="99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62042</xdr:rowOff>
    </xdr:from>
    <xdr:ext cx="534377" cy="259045"/>
    <xdr:sp macro="" textlink="">
      <xdr:nvSpPr>
        <xdr:cNvPr id="366" name="普通建設事業費該当値テキスト"/>
        <xdr:cNvSpPr txBox="1"/>
      </xdr:nvSpPr>
      <xdr:spPr>
        <a:xfrm>
          <a:off x="10528300" y="983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85275</xdr:rowOff>
    </xdr:from>
    <xdr:to>
      <xdr:col>50</xdr:col>
      <xdr:colOff>165100</xdr:colOff>
      <xdr:row>58</xdr:row>
      <xdr:rowOff>15425</xdr:rowOff>
    </xdr:to>
    <xdr:sp macro="" textlink="">
      <xdr:nvSpPr>
        <xdr:cNvPr id="367" name="楕円 366"/>
        <xdr:cNvSpPr/>
      </xdr:nvSpPr>
      <xdr:spPr>
        <a:xfrm>
          <a:off x="9588500" y="98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6552</xdr:rowOff>
    </xdr:from>
    <xdr:ext cx="534377" cy="259045"/>
    <xdr:sp macro="" textlink="">
      <xdr:nvSpPr>
        <xdr:cNvPr id="368" name="テキスト ボックス 367"/>
        <xdr:cNvSpPr txBox="1"/>
      </xdr:nvSpPr>
      <xdr:spPr>
        <a:xfrm>
          <a:off x="9372111" y="995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170263</xdr:rowOff>
    </xdr:from>
    <xdr:to>
      <xdr:col>46</xdr:col>
      <xdr:colOff>38100</xdr:colOff>
      <xdr:row>58</xdr:row>
      <xdr:rowOff>100413</xdr:rowOff>
    </xdr:to>
    <xdr:sp macro="" textlink="">
      <xdr:nvSpPr>
        <xdr:cNvPr id="369" name="楕円 368"/>
        <xdr:cNvSpPr/>
      </xdr:nvSpPr>
      <xdr:spPr>
        <a:xfrm>
          <a:off x="8699500" y="99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91540</xdr:rowOff>
    </xdr:from>
    <xdr:ext cx="534377" cy="259045"/>
    <xdr:sp macro="" textlink="">
      <xdr:nvSpPr>
        <xdr:cNvPr id="370" name="テキスト ボックス 369"/>
        <xdr:cNvSpPr txBox="1"/>
      </xdr:nvSpPr>
      <xdr:spPr>
        <a:xfrm>
          <a:off x="8483111" y="100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5264</xdr:rowOff>
    </xdr:from>
    <xdr:to>
      <xdr:col>41</xdr:col>
      <xdr:colOff>101600</xdr:colOff>
      <xdr:row>58</xdr:row>
      <xdr:rowOff>106864</xdr:rowOff>
    </xdr:to>
    <xdr:sp macro="" textlink="">
      <xdr:nvSpPr>
        <xdr:cNvPr id="371" name="楕円 370"/>
        <xdr:cNvSpPr/>
      </xdr:nvSpPr>
      <xdr:spPr>
        <a:xfrm>
          <a:off x="7810500" y="99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97991</xdr:rowOff>
    </xdr:from>
    <xdr:ext cx="534377" cy="259045"/>
    <xdr:sp macro="" textlink="">
      <xdr:nvSpPr>
        <xdr:cNvPr id="372" name="テキスト ボックス 371"/>
        <xdr:cNvSpPr txBox="1"/>
      </xdr:nvSpPr>
      <xdr:spPr>
        <a:xfrm>
          <a:off x="7594111" y="1004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137839</xdr:rowOff>
    </xdr:from>
    <xdr:to>
      <xdr:col>36</xdr:col>
      <xdr:colOff>165100</xdr:colOff>
      <xdr:row>58</xdr:row>
      <xdr:rowOff>67989</xdr:rowOff>
    </xdr:to>
    <xdr:sp macro="" textlink="">
      <xdr:nvSpPr>
        <xdr:cNvPr id="373" name="楕円 372"/>
        <xdr:cNvSpPr/>
      </xdr:nvSpPr>
      <xdr:spPr>
        <a:xfrm>
          <a:off x="6921500" y="99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59116</xdr:rowOff>
    </xdr:from>
    <xdr:ext cx="534377" cy="259045"/>
    <xdr:sp macro="" textlink="">
      <xdr:nvSpPr>
        <xdr:cNvPr id="374" name="テキスト ボックス 373"/>
        <xdr:cNvSpPr txBox="1"/>
      </xdr:nvSpPr>
      <xdr:spPr>
        <a:xfrm>
          <a:off x="6705111" y="1000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35051</xdr:rowOff>
    </xdr:from>
    <xdr:to>
      <xdr:col>55</xdr:col>
      <xdr:colOff>0</xdr:colOff>
      <xdr:row>79</xdr:row>
      <xdr:rowOff>90388</xdr:rowOff>
    </xdr:to>
    <xdr:cxnSp macro="">
      <xdr:nvCxnSpPr>
        <xdr:cNvPr id="405" name="直線コネクタ 404"/>
        <xdr:cNvCxnSpPr/>
      </xdr:nvCxnSpPr>
      <xdr:spPr>
        <a:xfrm>
          <a:off x="9639300" y="13579601"/>
          <a:ext cx="8382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35051</xdr:rowOff>
    </xdr:from>
    <xdr:to>
      <xdr:col>50</xdr:col>
      <xdr:colOff>114300</xdr:colOff>
      <xdr:row>79</xdr:row>
      <xdr:rowOff>90666</xdr:rowOff>
    </xdr:to>
    <xdr:cxnSp macro="">
      <xdr:nvCxnSpPr>
        <xdr:cNvPr id="408" name="直線コネクタ 407"/>
        <xdr:cNvCxnSpPr/>
      </xdr:nvCxnSpPr>
      <xdr:spPr>
        <a:xfrm flipV="1">
          <a:off x="8750300" y="13579601"/>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86159</xdr:rowOff>
    </xdr:from>
    <xdr:to>
      <xdr:col>45</xdr:col>
      <xdr:colOff>177800</xdr:colOff>
      <xdr:row>79</xdr:row>
      <xdr:rowOff>90666</xdr:rowOff>
    </xdr:to>
    <xdr:cxnSp macro="">
      <xdr:nvCxnSpPr>
        <xdr:cNvPr id="411" name="直線コネクタ 410"/>
        <xdr:cNvCxnSpPr/>
      </xdr:nvCxnSpPr>
      <xdr:spPr>
        <a:xfrm>
          <a:off x="7861300" y="1363070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31262</xdr:rowOff>
    </xdr:from>
    <xdr:to>
      <xdr:col>41</xdr:col>
      <xdr:colOff>50800</xdr:colOff>
      <xdr:row>79</xdr:row>
      <xdr:rowOff>86159</xdr:rowOff>
    </xdr:to>
    <xdr:cxnSp macro="">
      <xdr:nvCxnSpPr>
        <xdr:cNvPr id="414" name="直線コネクタ 413"/>
        <xdr:cNvCxnSpPr/>
      </xdr:nvCxnSpPr>
      <xdr:spPr>
        <a:xfrm>
          <a:off x="6972300" y="13575812"/>
          <a:ext cx="889000" cy="5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39588</xdr:rowOff>
    </xdr:from>
    <xdr:to>
      <xdr:col>55</xdr:col>
      <xdr:colOff>50800</xdr:colOff>
      <xdr:row>79</xdr:row>
      <xdr:rowOff>141188</xdr:rowOff>
    </xdr:to>
    <xdr:sp macro="" textlink="">
      <xdr:nvSpPr>
        <xdr:cNvPr id="424" name="楕円 423"/>
        <xdr:cNvSpPr/>
      </xdr:nvSpPr>
      <xdr:spPr>
        <a:xfrm>
          <a:off x="10426700" y="13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125965</xdr:rowOff>
    </xdr:from>
    <xdr:ext cx="378565" cy="259045"/>
    <xdr:sp macro="" textlink="">
      <xdr:nvSpPr>
        <xdr:cNvPr id="425" name="普通建設事業費 （ うち新規整備　）該当値テキスト"/>
        <xdr:cNvSpPr txBox="1"/>
      </xdr:nvSpPr>
      <xdr:spPr>
        <a:xfrm>
          <a:off x="10528300" y="1349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155701</xdr:rowOff>
    </xdr:from>
    <xdr:to>
      <xdr:col>50</xdr:col>
      <xdr:colOff>165100</xdr:colOff>
      <xdr:row>79</xdr:row>
      <xdr:rowOff>85851</xdr:rowOff>
    </xdr:to>
    <xdr:sp macro="" textlink="">
      <xdr:nvSpPr>
        <xdr:cNvPr id="426" name="楕円 425"/>
        <xdr:cNvSpPr/>
      </xdr:nvSpPr>
      <xdr:spPr>
        <a:xfrm>
          <a:off x="9588500" y="135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76978</xdr:rowOff>
    </xdr:from>
    <xdr:ext cx="469744" cy="259045"/>
    <xdr:sp macro="" textlink="">
      <xdr:nvSpPr>
        <xdr:cNvPr id="427" name="テキスト ボックス 426"/>
        <xdr:cNvSpPr txBox="1"/>
      </xdr:nvSpPr>
      <xdr:spPr>
        <a:xfrm>
          <a:off x="9404428" y="136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39866</xdr:rowOff>
    </xdr:from>
    <xdr:to>
      <xdr:col>46</xdr:col>
      <xdr:colOff>38100</xdr:colOff>
      <xdr:row>79</xdr:row>
      <xdr:rowOff>141466</xdr:rowOff>
    </xdr:to>
    <xdr:sp macro="" textlink="">
      <xdr:nvSpPr>
        <xdr:cNvPr id="428" name="楕円 427"/>
        <xdr:cNvSpPr/>
      </xdr:nvSpPr>
      <xdr:spPr>
        <a:xfrm>
          <a:off x="8699500" y="135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132593</xdr:rowOff>
    </xdr:from>
    <xdr:ext cx="378565" cy="259045"/>
    <xdr:sp macro="" textlink="">
      <xdr:nvSpPr>
        <xdr:cNvPr id="429" name="テキスト ボックス 428"/>
        <xdr:cNvSpPr txBox="1"/>
      </xdr:nvSpPr>
      <xdr:spPr>
        <a:xfrm>
          <a:off x="8561017" y="1367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35359</xdr:rowOff>
    </xdr:from>
    <xdr:to>
      <xdr:col>41</xdr:col>
      <xdr:colOff>101600</xdr:colOff>
      <xdr:row>79</xdr:row>
      <xdr:rowOff>136959</xdr:rowOff>
    </xdr:to>
    <xdr:sp macro="" textlink="">
      <xdr:nvSpPr>
        <xdr:cNvPr id="430" name="楕円 429"/>
        <xdr:cNvSpPr/>
      </xdr:nvSpPr>
      <xdr:spPr>
        <a:xfrm>
          <a:off x="7810500" y="135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128086</xdr:rowOff>
    </xdr:from>
    <xdr:ext cx="378565" cy="259045"/>
    <xdr:sp macro="" textlink="">
      <xdr:nvSpPr>
        <xdr:cNvPr id="431" name="テキスト ボックス 430"/>
        <xdr:cNvSpPr txBox="1"/>
      </xdr:nvSpPr>
      <xdr:spPr>
        <a:xfrm>
          <a:off x="7672017" y="1367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151912</xdr:rowOff>
    </xdr:from>
    <xdr:to>
      <xdr:col>36</xdr:col>
      <xdr:colOff>165100</xdr:colOff>
      <xdr:row>79</xdr:row>
      <xdr:rowOff>82062</xdr:rowOff>
    </xdr:to>
    <xdr:sp macro="" textlink="">
      <xdr:nvSpPr>
        <xdr:cNvPr id="432" name="楕円 431"/>
        <xdr:cNvSpPr/>
      </xdr:nvSpPr>
      <xdr:spPr>
        <a:xfrm>
          <a:off x="6921500" y="135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73189</xdr:rowOff>
    </xdr:from>
    <xdr:ext cx="469744" cy="259045"/>
    <xdr:sp macro="" textlink="">
      <xdr:nvSpPr>
        <xdr:cNvPr id="433" name="テキスト ボックス 432"/>
        <xdr:cNvSpPr txBox="1"/>
      </xdr:nvSpPr>
      <xdr:spPr>
        <a:xfrm>
          <a:off x="6737428" y="1361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68642</xdr:rowOff>
    </xdr:from>
    <xdr:to>
      <xdr:col>55</xdr:col>
      <xdr:colOff>0</xdr:colOff>
      <xdr:row>98</xdr:row>
      <xdr:rowOff>86254</xdr:rowOff>
    </xdr:to>
    <xdr:cxnSp macro="">
      <xdr:nvCxnSpPr>
        <xdr:cNvPr id="460" name="直線コネクタ 459"/>
        <xdr:cNvCxnSpPr/>
      </xdr:nvCxnSpPr>
      <xdr:spPr>
        <a:xfrm>
          <a:off x="9639300" y="16870742"/>
          <a:ext cx="838200" cy="1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59415</xdr:rowOff>
    </xdr:from>
    <xdr:to>
      <xdr:col>50</xdr:col>
      <xdr:colOff>114300</xdr:colOff>
      <xdr:row>98</xdr:row>
      <xdr:rowOff>68642</xdr:rowOff>
    </xdr:to>
    <xdr:cxnSp macro="">
      <xdr:nvCxnSpPr>
        <xdr:cNvPr id="463" name="直線コネクタ 462"/>
        <xdr:cNvCxnSpPr/>
      </xdr:nvCxnSpPr>
      <xdr:spPr>
        <a:xfrm>
          <a:off x="8750300" y="16861515"/>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59415</xdr:rowOff>
    </xdr:from>
    <xdr:to>
      <xdr:col>45</xdr:col>
      <xdr:colOff>177800</xdr:colOff>
      <xdr:row>98</xdr:row>
      <xdr:rowOff>71856</xdr:rowOff>
    </xdr:to>
    <xdr:cxnSp macro="">
      <xdr:nvCxnSpPr>
        <xdr:cNvPr id="466" name="直線コネクタ 465"/>
        <xdr:cNvCxnSpPr/>
      </xdr:nvCxnSpPr>
      <xdr:spPr>
        <a:xfrm flipV="1">
          <a:off x="7861300" y="16861515"/>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71856</xdr:rowOff>
    </xdr:from>
    <xdr:to>
      <xdr:col>41</xdr:col>
      <xdr:colOff>50800</xdr:colOff>
      <xdr:row>98</xdr:row>
      <xdr:rowOff>93289</xdr:rowOff>
    </xdr:to>
    <xdr:cxnSp macro="">
      <xdr:nvCxnSpPr>
        <xdr:cNvPr id="469" name="直線コネクタ 468"/>
        <xdr:cNvCxnSpPr/>
      </xdr:nvCxnSpPr>
      <xdr:spPr>
        <a:xfrm flipV="1">
          <a:off x="6972300" y="16873956"/>
          <a:ext cx="889000" cy="2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35454</xdr:rowOff>
    </xdr:from>
    <xdr:to>
      <xdr:col>55</xdr:col>
      <xdr:colOff>50800</xdr:colOff>
      <xdr:row>98</xdr:row>
      <xdr:rowOff>137054</xdr:rowOff>
    </xdr:to>
    <xdr:sp macro="" textlink="">
      <xdr:nvSpPr>
        <xdr:cNvPr id="479" name="楕円 478"/>
        <xdr:cNvSpPr/>
      </xdr:nvSpPr>
      <xdr:spPr>
        <a:xfrm>
          <a:off x="10426700" y="168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121831</xdr:rowOff>
    </xdr:from>
    <xdr:ext cx="534377" cy="259045"/>
    <xdr:sp macro="" textlink="">
      <xdr:nvSpPr>
        <xdr:cNvPr id="480" name="普通建設事業費 （ うち更新整備　）該当値テキスト"/>
        <xdr:cNvSpPr txBox="1"/>
      </xdr:nvSpPr>
      <xdr:spPr>
        <a:xfrm>
          <a:off x="10528300" y="167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17842</xdr:rowOff>
    </xdr:from>
    <xdr:to>
      <xdr:col>50</xdr:col>
      <xdr:colOff>165100</xdr:colOff>
      <xdr:row>98</xdr:row>
      <xdr:rowOff>119442</xdr:rowOff>
    </xdr:to>
    <xdr:sp macro="" textlink="">
      <xdr:nvSpPr>
        <xdr:cNvPr id="481" name="楕円 480"/>
        <xdr:cNvSpPr/>
      </xdr:nvSpPr>
      <xdr:spPr>
        <a:xfrm>
          <a:off x="9588500" y="168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110569</xdr:rowOff>
    </xdr:from>
    <xdr:ext cx="534377" cy="259045"/>
    <xdr:sp macro="" textlink="">
      <xdr:nvSpPr>
        <xdr:cNvPr id="482" name="テキスト ボックス 481"/>
        <xdr:cNvSpPr txBox="1"/>
      </xdr:nvSpPr>
      <xdr:spPr>
        <a:xfrm>
          <a:off x="9372111" y="1691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8615</xdr:rowOff>
    </xdr:from>
    <xdr:to>
      <xdr:col>46</xdr:col>
      <xdr:colOff>38100</xdr:colOff>
      <xdr:row>98</xdr:row>
      <xdr:rowOff>110215</xdr:rowOff>
    </xdr:to>
    <xdr:sp macro="" textlink="">
      <xdr:nvSpPr>
        <xdr:cNvPr id="483" name="楕円 482"/>
        <xdr:cNvSpPr/>
      </xdr:nvSpPr>
      <xdr:spPr>
        <a:xfrm>
          <a:off x="8699500" y="168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101342</xdr:rowOff>
    </xdr:from>
    <xdr:ext cx="534377" cy="259045"/>
    <xdr:sp macro="" textlink="">
      <xdr:nvSpPr>
        <xdr:cNvPr id="484" name="テキスト ボックス 483"/>
        <xdr:cNvSpPr txBox="1"/>
      </xdr:nvSpPr>
      <xdr:spPr>
        <a:xfrm>
          <a:off x="8483111" y="1690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21056</xdr:rowOff>
    </xdr:from>
    <xdr:to>
      <xdr:col>41</xdr:col>
      <xdr:colOff>101600</xdr:colOff>
      <xdr:row>98</xdr:row>
      <xdr:rowOff>122656</xdr:rowOff>
    </xdr:to>
    <xdr:sp macro="" textlink="">
      <xdr:nvSpPr>
        <xdr:cNvPr id="485" name="楕円 484"/>
        <xdr:cNvSpPr/>
      </xdr:nvSpPr>
      <xdr:spPr>
        <a:xfrm>
          <a:off x="7810500" y="168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113783</xdr:rowOff>
    </xdr:from>
    <xdr:ext cx="534377" cy="259045"/>
    <xdr:sp macro="" textlink="">
      <xdr:nvSpPr>
        <xdr:cNvPr id="486" name="テキスト ボックス 485"/>
        <xdr:cNvSpPr txBox="1"/>
      </xdr:nvSpPr>
      <xdr:spPr>
        <a:xfrm>
          <a:off x="7594111" y="169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42489</xdr:rowOff>
    </xdr:from>
    <xdr:to>
      <xdr:col>36</xdr:col>
      <xdr:colOff>165100</xdr:colOff>
      <xdr:row>98</xdr:row>
      <xdr:rowOff>144089</xdr:rowOff>
    </xdr:to>
    <xdr:sp macro="" textlink="">
      <xdr:nvSpPr>
        <xdr:cNvPr id="487" name="楕円 486"/>
        <xdr:cNvSpPr/>
      </xdr:nvSpPr>
      <xdr:spPr>
        <a:xfrm>
          <a:off x="6921500" y="168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135216</xdr:rowOff>
    </xdr:from>
    <xdr:ext cx="534377" cy="259045"/>
    <xdr:sp macro="" textlink="">
      <xdr:nvSpPr>
        <xdr:cNvPr id="488" name="テキスト ボックス 487"/>
        <xdr:cNvSpPr txBox="1"/>
      </xdr:nvSpPr>
      <xdr:spPr>
        <a:xfrm>
          <a:off x="6705111" y="1693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75546</xdr:rowOff>
    </xdr:from>
    <xdr:to>
      <xdr:col>85</xdr:col>
      <xdr:colOff>127000</xdr:colOff>
      <xdr:row>77</xdr:row>
      <xdr:rowOff>97295</xdr:rowOff>
    </xdr:to>
    <xdr:cxnSp macro="">
      <xdr:nvCxnSpPr>
        <xdr:cNvPr id="625" name="直線コネクタ 624"/>
        <xdr:cNvCxnSpPr/>
      </xdr:nvCxnSpPr>
      <xdr:spPr>
        <a:xfrm flipV="1">
          <a:off x="15481300" y="13277196"/>
          <a:ext cx="8382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97295</xdr:rowOff>
    </xdr:from>
    <xdr:to>
      <xdr:col>81</xdr:col>
      <xdr:colOff>50800</xdr:colOff>
      <xdr:row>77</xdr:row>
      <xdr:rowOff>113167</xdr:rowOff>
    </xdr:to>
    <xdr:cxnSp macro="">
      <xdr:nvCxnSpPr>
        <xdr:cNvPr id="628" name="直線コネクタ 627"/>
        <xdr:cNvCxnSpPr/>
      </xdr:nvCxnSpPr>
      <xdr:spPr>
        <a:xfrm flipV="1">
          <a:off x="14592300" y="13298945"/>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58874</xdr:rowOff>
    </xdr:from>
    <xdr:to>
      <xdr:col>76</xdr:col>
      <xdr:colOff>114300</xdr:colOff>
      <xdr:row>77</xdr:row>
      <xdr:rowOff>113167</xdr:rowOff>
    </xdr:to>
    <xdr:cxnSp macro="">
      <xdr:nvCxnSpPr>
        <xdr:cNvPr id="631" name="直線コネクタ 630"/>
        <xdr:cNvCxnSpPr/>
      </xdr:nvCxnSpPr>
      <xdr:spPr>
        <a:xfrm>
          <a:off x="13703300" y="1326052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58874</xdr:rowOff>
    </xdr:from>
    <xdr:to>
      <xdr:col>71</xdr:col>
      <xdr:colOff>177800</xdr:colOff>
      <xdr:row>77</xdr:row>
      <xdr:rowOff>59249</xdr:rowOff>
    </xdr:to>
    <xdr:cxnSp macro="">
      <xdr:nvCxnSpPr>
        <xdr:cNvPr id="634" name="直線コネクタ 633"/>
        <xdr:cNvCxnSpPr/>
      </xdr:nvCxnSpPr>
      <xdr:spPr>
        <a:xfrm flipV="1">
          <a:off x="12814300" y="1326052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24746</xdr:rowOff>
    </xdr:from>
    <xdr:to>
      <xdr:col>85</xdr:col>
      <xdr:colOff>177800</xdr:colOff>
      <xdr:row>77</xdr:row>
      <xdr:rowOff>126346</xdr:rowOff>
    </xdr:to>
    <xdr:sp macro="" textlink="">
      <xdr:nvSpPr>
        <xdr:cNvPr id="644" name="楕円 643"/>
        <xdr:cNvSpPr/>
      </xdr:nvSpPr>
      <xdr:spPr>
        <a:xfrm>
          <a:off x="16268700" y="132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3173</xdr:rowOff>
    </xdr:from>
    <xdr:ext cx="534377" cy="259045"/>
    <xdr:sp macro="" textlink="">
      <xdr:nvSpPr>
        <xdr:cNvPr id="645" name="公債費該当値テキスト"/>
        <xdr:cNvSpPr txBox="1"/>
      </xdr:nvSpPr>
      <xdr:spPr>
        <a:xfrm>
          <a:off x="16370300" y="132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46495</xdr:rowOff>
    </xdr:from>
    <xdr:to>
      <xdr:col>81</xdr:col>
      <xdr:colOff>101600</xdr:colOff>
      <xdr:row>77</xdr:row>
      <xdr:rowOff>148095</xdr:rowOff>
    </xdr:to>
    <xdr:sp macro="" textlink="">
      <xdr:nvSpPr>
        <xdr:cNvPr id="646" name="楕円 645"/>
        <xdr:cNvSpPr/>
      </xdr:nvSpPr>
      <xdr:spPr>
        <a:xfrm>
          <a:off x="154305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139222</xdr:rowOff>
    </xdr:from>
    <xdr:ext cx="534377" cy="259045"/>
    <xdr:sp macro="" textlink="">
      <xdr:nvSpPr>
        <xdr:cNvPr id="647" name="テキスト ボックス 646"/>
        <xdr:cNvSpPr txBox="1"/>
      </xdr:nvSpPr>
      <xdr:spPr>
        <a:xfrm>
          <a:off x="15214111" y="133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62367</xdr:rowOff>
    </xdr:from>
    <xdr:to>
      <xdr:col>76</xdr:col>
      <xdr:colOff>165100</xdr:colOff>
      <xdr:row>77</xdr:row>
      <xdr:rowOff>163967</xdr:rowOff>
    </xdr:to>
    <xdr:sp macro="" textlink="">
      <xdr:nvSpPr>
        <xdr:cNvPr id="648" name="楕円 647"/>
        <xdr:cNvSpPr/>
      </xdr:nvSpPr>
      <xdr:spPr>
        <a:xfrm>
          <a:off x="14541500" y="132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155094</xdr:rowOff>
    </xdr:from>
    <xdr:ext cx="534377" cy="259045"/>
    <xdr:sp macro="" textlink="">
      <xdr:nvSpPr>
        <xdr:cNvPr id="649" name="テキスト ボックス 648"/>
        <xdr:cNvSpPr txBox="1"/>
      </xdr:nvSpPr>
      <xdr:spPr>
        <a:xfrm>
          <a:off x="14325111" y="133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8074</xdr:rowOff>
    </xdr:from>
    <xdr:to>
      <xdr:col>72</xdr:col>
      <xdr:colOff>38100</xdr:colOff>
      <xdr:row>77</xdr:row>
      <xdr:rowOff>109674</xdr:rowOff>
    </xdr:to>
    <xdr:sp macro="" textlink="">
      <xdr:nvSpPr>
        <xdr:cNvPr id="650" name="楕円 649"/>
        <xdr:cNvSpPr/>
      </xdr:nvSpPr>
      <xdr:spPr>
        <a:xfrm>
          <a:off x="13652500" y="132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100801</xdr:rowOff>
    </xdr:from>
    <xdr:ext cx="534377" cy="259045"/>
    <xdr:sp macro="" textlink="">
      <xdr:nvSpPr>
        <xdr:cNvPr id="651" name="テキスト ボックス 650"/>
        <xdr:cNvSpPr txBox="1"/>
      </xdr:nvSpPr>
      <xdr:spPr>
        <a:xfrm>
          <a:off x="13436111" y="1330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8449</xdr:rowOff>
    </xdr:from>
    <xdr:to>
      <xdr:col>67</xdr:col>
      <xdr:colOff>101600</xdr:colOff>
      <xdr:row>77</xdr:row>
      <xdr:rowOff>110049</xdr:rowOff>
    </xdr:to>
    <xdr:sp macro="" textlink="">
      <xdr:nvSpPr>
        <xdr:cNvPr id="652" name="楕円 651"/>
        <xdr:cNvSpPr/>
      </xdr:nvSpPr>
      <xdr:spPr>
        <a:xfrm>
          <a:off x="12763500" y="132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101176</xdr:rowOff>
    </xdr:from>
    <xdr:ext cx="534377" cy="259045"/>
    <xdr:sp macro="" textlink="">
      <xdr:nvSpPr>
        <xdr:cNvPr id="653" name="テキスト ボックス 652"/>
        <xdr:cNvSpPr txBox="1"/>
      </xdr:nvSpPr>
      <xdr:spPr>
        <a:xfrm>
          <a:off x="12547111" y="133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91450</xdr:rowOff>
    </xdr:from>
    <xdr:to>
      <xdr:col>85</xdr:col>
      <xdr:colOff>127000</xdr:colOff>
      <xdr:row>98</xdr:row>
      <xdr:rowOff>96524</xdr:rowOff>
    </xdr:to>
    <xdr:cxnSp macro="">
      <xdr:nvCxnSpPr>
        <xdr:cNvPr id="682" name="直線コネクタ 681"/>
        <xdr:cNvCxnSpPr/>
      </xdr:nvCxnSpPr>
      <xdr:spPr>
        <a:xfrm flipV="1">
          <a:off x="15481300" y="16893550"/>
          <a:ext cx="8382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93500</xdr:rowOff>
    </xdr:from>
    <xdr:to>
      <xdr:col>81</xdr:col>
      <xdr:colOff>50800</xdr:colOff>
      <xdr:row>98</xdr:row>
      <xdr:rowOff>96524</xdr:rowOff>
    </xdr:to>
    <xdr:cxnSp macro="">
      <xdr:nvCxnSpPr>
        <xdr:cNvPr id="685" name="直線コネクタ 684"/>
        <xdr:cNvCxnSpPr/>
      </xdr:nvCxnSpPr>
      <xdr:spPr>
        <a:xfrm>
          <a:off x="14592300" y="16895600"/>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72583</xdr:rowOff>
    </xdr:from>
    <xdr:to>
      <xdr:col>76</xdr:col>
      <xdr:colOff>114300</xdr:colOff>
      <xdr:row>98</xdr:row>
      <xdr:rowOff>93500</xdr:rowOff>
    </xdr:to>
    <xdr:cxnSp macro="">
      <xdr:nvCxnSpPr>
        <xdr:cNvPr id="688" name="直線コネクタ 687"/>
        <xdr:cNvCxnSpPr/>
      </xdr:nvCxnSpPr>
      <xdr:spPr>
        <a:xfrm>
          <a:off x="13703300" y="16874683"/>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54584</xdr:rowOff>
    </xdr:from>
    <xdr:to>
      <xdr:col>71</xdr:col>
      <xdr:colOff>177800</xdr:colOff>
      <xdr:row>98</xdr:row>
      <xdr:rowOff>72583</xdr:rowOff>
    </xdr:to>
    <xdr:cxnSp macro="">
      <xdr:nvCxnSpPr>
        <xdr:cNvPr id="691" name="直線コネクタ 690"/>
        <xdr:cNvCxnSpPr/>
      </xdr:nvCxnSpPr>
      <xdr:spPr>
        <a:xfrm>
          <a:off x="12814300" y="16856684"/>
          <a:ext cx="889000" cy="1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40650</xdr:rowOff>
    </xdr:from>
    <xdr:to>
      <xdr:col>85</xdr:col>
      <xdr:colOff>177800</xdr:colOff>
      <xdr:row>98</xdr:row>
      <xdr:rowOff>142250</xdr:rowOff>
    </xdr:to>
    <xdr:sp macro="" textlink="">
      <xdr:nvSpPr>
        <xdr:cNvPr id="701" name="楕円 700"/>
        <xdr:cNvSpPr/>
      </xdr:nvSpPr>
      <xdr:spPr>
        <a:xfrm>
          <a:off x="16268700" y="168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127027</xdr:rowOff>
    </xdr:from>
    <xdr:ext cx="534377" cy="259045"/>
    <xdr:sp macro="" textlink="">
      <xdr:nvSpPr>
        <xdr:cNvPr id="702" name="積立金該当値テキスト"/>
        <xdr:cNvSpPr txBox="1"/>
      </xdr:nvSpPr>
      <xdr:spPr>
        <a:xfrm>
          <a:off x="16370300" y="1675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45724</xdr:rowOff>
    </xdr:from>
    <xdr:to>
      <xdr:col>81</xdr:col>
      <xdr:colOff>101600</xdr:colOff>
      <xdr:row>98</xdr:row>
      <xdr:rowOff>147324</xdr:rowOff>
    </xdr:to>
    <xdr:sp macro="" textlink="">
      <xdr:nvSpPr>
        <xdr:cNvPr id="703" name="楕円 702"/>
        <xdr:cNvSpPr/>
      </xdr:nvSpPr>
      <xdr:spPr>
        <a:xfrm>
          <a:off x="15430500" y="168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138451</xdr:rowOff>
    </xdr:from>
    <xdr:ext cx="534377" cy="259045"/>
    <xdr:sp macro="" textlink="">
      <xdr:nvSpPr>
        <xdr:cNvPr id="704" name="テキスト ボックス 703"/>
        <xdr:cNvSpPr txBox="1"/>
      </xdr:nvSpPr>
      <xdr:spPr>
        <a:xfrm>
          <a:off x="15214111" y="1694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42700</xdr:rowOff>
    </xdr:from>
    <xdr:to>
      <xdr:col>76</xdr:col>
      <xdr:colOff>165100</xdr:colOff>
      <xdr:row>98</xdr:row>
      <xdr:rowOff>144300</xdr:rowOff>
    </xdr:to>
    <xdr:sp macro="" textlink="">
      <xdr:nvSpPr>
        <xdr:cNvPr id="705" name="楕円 704"/>
        <xdr:cNvSpPr/>
      </xdr:nvSpPr>
      <xdr:spPr>
        <a:xfrm>
          <a:off x="14541500" y="16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160827</xdr:rowOff>
    </xdr:from>
    <xdr:ext cx="534377" cy="259045"/>
    <xdr:sp macro="" textlink="">
      <xdr:nvSpPr>
        <xdr:cNvPr id="706" name="テキスト ボックス 705"/>
        <xdr:cNvSpPr txBox="1"/>
      </xdr:nvSpPr>
      <xdr:spPr>
        <a:xfrm>
          <a:off x="14325111" y="166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21783</xdr:rowOff>
    </xdr:from>
    <xdr:to>
      <xdr:col>72</xdr:col>
      <xdr:colOff>38100</xdr:colOff>
      <xdr:row>98</xdr:row>
      <xdr:rowOff>123383</xdr:rowOff>
    </xdr:to>
    <xdr:sp macro="" textlink="">
      <xdr:nvSpPr>
        <xdr:cNvPr id="707" name="楕円 706"/>
        <xdr:cNvSpPr/>
      </xdr:nvSpPr>
      <xdr:spPr>
        <a:xfrm>
          <a:off x="13652500" y="168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114510</xdr:rowOff>
    </xdr:from>
    <xdr:ext cx="534377" cy="259045"/>
    <xdr:sp macro="" textlink="">
      <xdr:nvSpPr>
        <xdr:cNvPr id="708" name="テキスト ボックス 707"/>
        <xdr:cNvSpPr txBox="1"/>
      </xdr:nvSpPr>
      <xdr:spPr>
        <a:xfrm>
          <a:off x="13436111" y="169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3784</xdr:rowOff>
    </xdr:from>
    <xdr:to>
      <xdr:col>67</xdr:col>
      <xdr:colOff>101600</xdr:colOff>
      <xdr:row>98</xdr:row>
      <xdr:rowOff>105384</xdr:rowOff>
    </xdr:to>
    <xdr:sp macro="" textlink="">
      <xdr:nvSpPr>
        <xdr:cNvPr id="709" name="楕円 708"/>
        <xdr:cNvSpPr/>
      </xdr:nvSpPr>
      <xdr:spPr>
        <a:xfrm>
          <a:off x="12763500" y="168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121911</xdr:rowOff>
    </xdr:from>
    <xdr:ext cx="534377" cy="259045"/>
    <xdr:sp macro="" textlink="">
      <xdr:nvSpPr>
        <xdr:cNvPr id="710" name="テキスト ボックス 709"/>
        <xdr:cNvSpPr txBox="1"/>
      </xdr:nvSpPr>
      <xdr:spPr>
        <a:xfrm>
          <a:off x="12547111" y="1658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114706</xdr:rowOff>
    </xdr:from>
    <xdr:to>
      <xdr:col>116</xdr:col>
      <xdr:colOff>63500</xdr:colOff>
      <xdr:row>58</xdr:row>
      <xdr:rowOff>114935</xdr:rowOff>
    </xdr:to>
    <xdr:cxnSp macro="">
      <xdr:nvCxnSpPr>
        <xdr:cNvPr id="798" name="直線コネクタ 797"/>
        <xdr:cNvCxnSpPr/>
      </xdr:nvCxnSpPr>
      <xdr:spPr>
        <a:xfrm>
          <a:off x="21323300" y="1005880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78207</xdr:rowOff>
    </xdr:from>
    <xdr:to>
      <xdr:col>111</xdr:col>
      <xdr:colOff>177800</xdr:colOff>
      <xdr:row>58</xdr:row>
      <xdr:rowOff>114706</xdr:rowOff>
    </xdr:to>
    <xdr:cxnSp macro="">
      <xdr:nvCxnSpPr>
        <xdr:cNvPr id="801" name="直線コネクタ 800"/>
        <xdr:cNvCxnSpPr/>
      </xdr:nvCxnSpPr>
      <xdr:spPr>
        <a:xfrm>
          <a:off x="20434300" y="10022307"/>
          <a:ext cx="8890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77901</xdr:rowOff>
    </xdr:from>
    <xdr:to>
      <xdr:col>107</xdr:col>
      <xdr:colOff>50800</xdr:colOff>
      <xdr:row>58</xdr:row>
      <xdr:rowOff>78207</xdr:rowOff>
    </xdr:to>
    <xdr:cxnSp macro="">
      <xdr:nvCxnSpPr>
        <xdr:cNvPr id="804" name="直線コネクタ 803"/>
        <xdr:cNvCxnSpPr/>
      </xdr:nvCxnSpPr>
      <xdr:spPr>
        <a:xfrm>
          <a:off x="19545300" y="10022001"/>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77521</xdr:rowOff>
    </xdr:from>
    <xdr:to>
      <xdr:col>102</xdr:col>
      <xdr:colOff>114300</xdr:colOff>
      <xdr:row>58</xdr:row>
      <xdr:rowOff>77901</xdr:rowOff>
    </xdr:to>
    <xdr:cxnSp macro="">
      <xdr:nvCxnSpPr>
        <xdr:cNvPr id="807" name="直線コネクタ 806"/>
        <xdr:cNvCxnSpPr/>
      </xdr:nvCxnSpPr>
      <xdr:spPr>
        <a:xfrm>
          <a:off x="18656300" y="10021621"/>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64135</xdr:rowOff>
    </xdr:from>
    <xdr:to>
      <xdr:col>116</xdr:col>
      <xdr:colOff>114300</xdr:colOff>
      <xdr:row>58</xdr:row>
      <xdr:rowOff>165735</xdr:rowOff>
    </xdr:to>
    <xdr:sp macro="" textlink="">
      <xdr:nvSpPr>
        <xdr:cNvPr id="817" name="楕円 816"/>
        <xdr:cNvSpPr/>
      </xdr:nvSpPr>
      <xdr:spPr>
        <a:xfrm>
          <a:off x="221107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23512</xdr:rowOff>
    </xdr:from>
    <xdr:ext cx="469744" cy="259045"/>
    <xdr:sp macro="" textlink="">
      <xdr:nvSpPr>
        <xdr:cNvPr id="818" name="貸付金該当値テキスト"/>
        <xdr:cNvSpPr txBox="1"/>
      </xdr:nvSpPr>
      <xdr:spPr>
        <a:xfrm>
          <a:off x="22212300" y="97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63906</xdr:rowOff>
    </xdr:from>
    <xdr:to>
      <xdr:col>112</xdr:col>
      <xdr:colOff>38100</xdr:colOff>
      <xdr:row>58</xdr:row>
      <xdr:rowOff>165506</xdr:rowOff>
    </xdr:to>
    <xdr:sp macro="" textlink="">
      <xdr:nvSpPr>
        <xdr:cNvPr id="819" name="楕円 818"/>
        <xdr:cNvSpPr/>
      </xdr:nvSpPr>
      <xdr:spPr>
        <a:xfrm>
          <a:off x="21272500" y="100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156633</xdr:rowOff>
    </xdr:from>
    <xdr:ext cx="469744" cy="259045"/>
    <xdr:sp macro="" textlink="">
      <xdr:nvSpPr>
        <xdr:cNvPr id="820" name="テキスト ボックス 819"/>
        <xdr:cNvSpPr txBox="1"/>
      </xdr:nvSpPr>
      <xdr:spPr>
        <a:xfrm>
          <a:off x="21088428" y="101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27407</xdr:rowOff>
    </xdr:from>
    <xdr:to>
      <xdr:col>107</xdr:col>
      <xdr:colOff>101600</xdr:colOff>
      <xdr:row>58</xdr:row>
      <xdr:rowOff>129007</xdr:rowOff>
    </xdr:to>
    <xdr:sp macro="" textlink="">
      <xdr:nvSpPr>
        <xdr:cNvPr id="821" name="楕円 820"/>
        <xdr:cNvSpPr/>
      </xdr:nvSpPr>
      <xdr:spPr>
        <a:xfrm>
          <a:off x="20383500" y="99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145534</xdr:rowOff>
    </xdr:from>
    <xdr:ext cx="469744" cy="259045"/>
    <xdr:sp macro="" textlink="">
      <xdr:nvSpPr>
        <xdr:cNvPr id="822" name="テキスト ボックス 821"/>
        <xdr:cNvSpPr txBox="1"/>
      </xdr:nvSpPr>
      <xdr:spPr>
        <a:xfrm>
          <a:off x="20199428" y="974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27101</xdr:rowOff>
    </xdr:from>
    <xdr:to>
      <xdr:col>102</xdr:col>
      <xdr:colOff>165100</xdr:colOff>
      <xdr:row>58</xdr:row>
      <xdr:rowOff>128701</xdr:rowOff>
    </xdr:to>
    <xdr:sp macro="" textlink="">
      <xdr:nvSpPr>
        <xdr:cNvPr id="823" name="楕円 822"/>
        <xdr:cNvSpPr/>
      </xdr:nvSpPr>
      <xdr:spPr>
        <a:xfrm>
          <a:off x="19494500" y="99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145228</xdr:rowOff>
    </xdr:from>
    <xdr:ext cx="469744" cy="259045"/>
    <xdr:sp macro="" textlink="">
      <xdr:nvSpPr>
        <xdr:cNvPr id="824" name="テキスト ボックス 823"/>
        <xdr:cNvSpPr txBox="1"/>
      </xdr:nvSpPr>
      <xdr:spPr>
        <a:xfrm>
          <a:off x="19310428" y="97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26721</xdr:rowOff>
    </xdr:from>
    <xdr:to>
      <xdr:col>98</xdr:col>
      <xdr:colOff>38100</xdr:colOff>
      <xdr:row>58</xdr:row>
      <xdr:rowOff>128321</xdr:rowOff>
    </xdr:to>
    <xdr:sp macro="" textlink="">
      <xdr:nvSpPr>
        <xdr:cNvPr id="825" name="楕円 824"/>
        <xdr:cNvSpPr/>
      </xdr:nvSpPr>
      <xdr:spPr>
        <a:xfrm>
          <a:off x="18605500" y="99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144848</xdr:rowOff>
    </xdr:from>
    <xdr:ext cx="469744" cy="259045"/>
    <xdr:sp macro="" textlink="">
      <xdr:nvSpPr>
        <xdr:cNvPr id="826" name="テキスト ボックス 825"/>
        <xdr:cNvSpPr txBox="1"/>
      </xdr:nvSpPr>
      <xdr:spPr>
        <a:xfrm>
          <a:off x="18421428" y="97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44165</xdr:rowOff>
    </xdr:from>
    <xdr:to>
      <xdr:col>116</xdr:col>
      <xdr:colOff>63500</xdr:colOff>
      <xdr:row>78</xdr:row>
      <xdr:rowOff>46926</xdr:rowOff>
    </xdr:to>
    <xdr:cxnSp macro="">
      <xdr:nvCxnSpPr>
        <xdr:cNvPr id="856" name="直線コネクタ 855"/>
        <xdr:cNvCxnSpPr/>
      </xdr:nvCxnSpPr>
      <xdr:spPr>
        <a:xfrm>
          <a:off x="21323300" y="13417265"/>
          <a:ext cx="8382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44165</xdr:rowOff>
    </xdr:from>
    <xdr:to>
      <xdr:col>111</xdr:col>
      <xdr:colOff>177800</xdr:colOff>
      <xdr:row>78</xdr:row>
      <xdr:rowOff>70662</xdr:rowOff>
    </xdr:to>
    <xdr:cxnSp macro="">
      <xdr:nvCxnSpPr>
        <xdr:cNvPr id="859" name="直線コネクタ 858"/>
        <xdr:cNvCxnSpPr/>
      </xdr:nvCxnSpPr>
      <xdr:spPr>
        <a:xfrm flipV="1">
          <a:off x="20434300" y="13417265"/>
          <a:ext cx="889000" cy="2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70662</xdr:rowOff>
    </xdr:from>
    <xdr:to>
      <xdr:col>107</xdr:col>
      <xdr:colOff>50800</xdr:colOff>
      <xdr:row>78</xdr:row>
      <xdr:rowOff>92704</xdr:rowOff>
    </xdr:to>
    <xdr:cxnSp macro="">
      <xdr:nvCxnSpPr>
        <xdr:cNvPr id="862" name="直線コネクタ 861"/>
        <xdr:cNvCxnSpPr/>
      </xdr:nvCxnSpPr>
      <xdr:spPr>
        <a:xfrm flipV="1">
          <a:off x="19545300" y="1344376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79235</xdr:rowOff>
    </xdr:from>
    <xdr:to>
      <xdr:col>102</xdr:col>
      <xdr:colOff>114300</xdr:colOff>
      <xdr:row>78</xdr:row>
      <xdr:rowOff>92704</xdr:rowOff>
    </xdr:to>
    <xdr:cxnSp macro="">
      <xdr:nvCxnSpPr>
        <xdr:cNvPr id="865" name="直線コネクタ 864"/>
        <xdr:cNvCxnSpPr/>
      </xdr:nvCxnSpPr>
      <xdr:spPr>
        <a:xfrm>
          <a:off x="18656300" y="13452335"/>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167576</xdr:rowOff>
    </xdr:from>
    <xdr:to>
      <xdr:col>116</xdr:col>
      <xdr:colOff>114300</xdr:colOff>
      <xdr:row>78</xdr:row>
      <xdr:rowOff>97726</xdr:rowOff>
    </xdr:to>
    <xdr:sp macro="" textlink="">
      <xdr:nvSpPr>
        <xdr:cNvPr id="875" name="楕円 874"/>
        <xdr:cNvSpPr/>
      </xdr:nvSpPr>
      <xdr:spPr>
        <a:xfrm>
          <a:off x="22110700" y="133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82503</xdr:rowOff>
    </xdr:from>
    <xdr:ext cx="534377" cy="259045"/>
    <xdr:sp macro="" textlink="">
      <xdr:nvSpPr>
        <xdr:cNvPr id="876" name="繰出金該当値テキスト"/>
        <xdr:cNvSpPr txBox="1"/>
      </xdr:nvSpPr>
      <xdr:spPr>
        <a:xfrm>
          <a:off x="22212300" y="132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164815</xdr:rowOff>
    </xdr:from>
    <xdr:to>
      <xdr:col>112</xdr:col>
      <xdr:colOff>38100</xdr:colOff>
      <xdr:row>78</xdr:row>
      <xdr:rowOff>94965</xdr:rowOff>
    </xdr:to>
    <xdr:sp macro="" textlink="">
      <xdr:nvSpPr>
        <xdr:cNvPr id="877" name="楕円 876"/>
        <xdr:cNvSpPr/>
      </xdr:nvSpPr>
      <xdr:spPr>
        <a:xfrm>
          <a:off x="21272500" y="133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86092</xdr:rowOff>
    </xdr:from>
    <xdr:ext cx="534377" cy="259045"/>
    <xdr:sp macro="" textlink="">
      <xdr:nvSpPr>
        <xdr:cNvPr id="878" name="テキスト ボックス 877"/>
        <xdr:cNvSpPr txBox="1"/>
      </xdr:nvSpPr>
      <xdr:spPr>
        <a:xfrm>
          <a:off x="21056111" y="134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19862</xdr:rowOff>
    </xdr:from>
    <xdr:to>
      <xdr:col>107</xdr:col>
      <xdr:colOff>101600</xdr:colOff>
      <xdr:row>78</xdr:row>
      <xdr:rowOff>121462</xdr:rowOff>
    </xdr:to>
    <xdr:sp macro="" textlink="">
      <xdr:nvSpPr>
        <xdr:cNvPr id="879" name="楕円 878"/>
        <xdr:cNvSpPr/>
      </xdr:nvSpPr>
      <xdr:spPr>
        <a:xfrm>
          <a:off x="203835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112589</xdr:rowOff>
    </xdr:from>
    <xdr:ext cx="534377" cy="259045"/>
    <xdr:sp macro="" textlink="">
      <xdr:nvSpPr>
        <xdr:cNvPr id="880" name="テキスト ボックス 879"/>
        <xdr:cNvSpPr txBox="1"/>
      </xdr:nvSpPr>
      <xdr:spPr>
        <a:xfrm>
          <a:off x="20167111" y="134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41904</xdr:rowOff>
    </xdr:from>
    <xdr:to>
      <xdr:col>102</xdr:col>
      <xdr:colOff>165100</xdr:colOff>
      <xdr:row>78</xdr:row>
      <xdr:rowOff>143504</xdr:rowOff>
    </xdr:to>
    <xdr:sp macro="" textlink="">
      <xdr:nvSpPr>
        <xdr:cNvPr id="881" name="楕円 880"/>
        <xdr:cNvSpPr/>
      </xdr:nvSpPr>
      <xdr:spPr>
        <a:xfrm>
          <a:off x="19494500" y="134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134631</xdr:rowOff>
    </xdr:from>
    <xdr:ext cx="534377" cy="259045"/>
    <xdr:sp macro="" textlink="">
      <xdr:nvSpPr>
        <xdr:cNvPr id="882" name="テキスト ボックス 881"/>
        <xdr:cNvSpPr txBox="1"/>
      </xdr:nvSpPr>
      <xdr:spPr>
        <a:xfrm>
          <a:off x="19278111" y="135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28435</xdr:rowOff>
    </xdr:from>
    <xdr:to>
      <xdr:col>98</xdr:col>
      <xdr:colOff>38100</xdr:colOff>
      <xdr:row>78</xdr:row>
      <xdr:rowOff>130035</xdr:rowOff>
    </xdr:to>
    <xdr:sp macro="" textlink="">
      <xdr:nvSpPr>
        <xdr:cNvPr id="883" name="楕円 882"/>
        <xdr:cNvSpPr/>
      </xdr:nvSpPr>
      <xdr:spPr>
        <a:xfrm>
          <a:off x="18605500" y="134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121162</xdr:rowOff>
    </xdr:from>
    <xdr:ext cx="534377" cy="259045"/>
    <xdr:sp macro="" textlink="">
      <xdr:nvSpPr>
        <xdr:cNvPr id="884" name="テキスト ボックス 883"/>
        <xdr:cNvSpPr txBox="1"/>
      </xdr:nvSpPr>
      <xdr:spPr>
        <a:xfrm>
          <a:off x="18389111" y="134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年度の歳出決算総額に対する住民一人当たり平均額は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354,012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円であり、前年度の住民一人当たり平均額である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442,232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88,220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要因は、特別定額給付金給付事業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減少や小学校用地の土地購入費の皆減などに伴う普通建設事業費の減少などによる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類似団体平均値との比較では概ね各項目は下回っている。これは寒川町が面積が狭いものの人口密度が高く、相対的に人口一人当たりコストが抑えられる傾向にあることがあげられる。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社会保障制度の給付増等による扶助費、介護保険事業特別会計・後期高齢者医療事業特別会計への繰出金の増や公共施設の老朽化に伴う維持補修費の増などが予想されることから、事業実施についても選択と集中をし適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水準の確保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49,064
48,062
13.34
19,626,002
17,369,237
2,160,584
9,492,102
6,989,125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91313</xdr:rowOff>
    </xdr:from>
    <xdr:to>
      <xdr:col>24</xdr:col>
      <xdr:colOff>63500</xdr:colOff>
      <xdr:row>34</xdr:row>
      <xdr:rowOff>103505</xdr:rowOff>
    </xdr:to>
    <xdr:cxnSp macro="">
      <xdr:nvCxnSpPr>
        <xdr:cNvPr id="61" name="直線コネクタ 60"/>
        <xdr:cNvCxnSpPr/>
      </xdr:nvCxnSpPr>
      <xdr:spPr>
        <a:xfrm>
          <a:off x="3797300" y="5920613"/>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60071</xdr:rowOff>
    </xdr:from>
    <xdr:to>
      <xdr:col>19</xdr:col>
      <xdr:colOff>177800</xdr:colOff>
      <xdr:row>34</xdr:row>
      <xdr:rowOff>91313</xdr:rowOff>
    </xdr:to>
    <xdr:cxnSp macro="">
      <xdr:nvCxnSpPr>
        <xdr:cNvPr id="64" name="直線コネクタ 63"/>
        <xdr:cNvCxnSpPr/>
      </xdr:nvCxnSpPr>
      <xdr:spPr>
        <a:xfrm>
          <a:off x="2908300" y="5889371"/>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60071</xdr:rowOff>
    </xdr:from>
    <xdr:to>
      <xdr:col>15</xdr:col>
      <xdr:colOff>50800</xdr:colOff>
      <xdr:row>34</xdr:row>
      <xdr:rowOff>117221</xdr:rowOff>
    </xdr:to>
    <xdr:cxnSp macro="">
      <xdr:nvCxnSpPr>
        <xdr:cNvPr id="67" name="直線コネクタ 66"/>
        <xdr:cNvCxnSpPr/>
      </xdr:nvCxnSpPr>
      <xdr:spPr>
        <a:xfrm flipV="1">
          <a:off x="2019300" y="588937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63881</xdr:rowOff>
    </xdr:from>
    <xdr:to>
      <xdr:col>10</xdr:col>
      <xdr:colOff>114300</xdr:colOff>
      <xdr:row>34</xdr:row>
      <xdr:rowOff>117221</xdr:rowOff>
    </xdr:to>
    <xdr:cxnSp macro="">
      <xdr:nvCxnSpPr>
        <xdr:cNvPr id="70" name="直線コネクタ 69"/>
        <xdr:cNvCxnSpPr/>
      </xdr:nvCxnSpPr>
      <xdr:spPr>
        <a:xfrm>
          <a:off x="1130300" y="589318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52705</xdr:rowOff>
    </xdr:from>
    <xdr:to>
      <xdr:col>24</xdr:col>
      <xdr:colOff>114300</xdr:colOff>
      <xdr:row>34</xdr:row>
      <xdr:rowOff>154305</xdr:rowOff>
    </xdr:to>
    <xdr:sp macro="" textlink="">
      <xdr:nvSpPr>
        <xdr:cNvPr id="80" name="楕円 79"/>
        <xdr:cNvSpPr/>
      </xdr:nvSpPr>
      <xdr:spPr>
        <a:xfrm>
          <a:off x="4584700" y="58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75582</xdr:rowOff>
    </xdr:from>
    <xdr:ext cx="469744" cy="259045"/>
    <xdr:sp macro="" textlink="">
      <xdr:nvSpPr>
        <xdr:cNvPr id="81" name="議会費該当値テキスト"/>
        <xdr:cNvSpPr txBox="1"/>
      </xdr:nvSpPr>
      <xdr:spPr>
        <a:xfrm>
          <a:off x="4686300" y="57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40513</xdr:rowOff>
    </xdr:from>
    <xdr:to>
      <xdr:col>20</xdr:col>
      <xdr:colOff>38100</xdr:colOff>
      <xdr:row>34</xdr:row>
      <xdr:rowOff>142113</xdr:rowOff>
    </xdr:to>
    <xdr:sp macro="" textlink="">
      <xdr:nvSpPr>
        <xdr:cNvPr id="82" name="楕円 81"/>
        <xdr:cNvSpPr/>
      </xdr:nvSpPr>
      <xdr:spPr>
        <a:xfrm>
          <a:off x="3746500" y="58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158640</xdr:rowOff>
    </xdr:from>
    <xdr:ext cx="469744" cy="259045"/>
    <xdr:sp macro="" textlink="">
      <xdr:nvSpPr>
        <xdr:cNvPr id="83" name="テキスト ボックス 82"/>
        <xdr:cNvSpPr txBox="1"/>
      </xdr:nvSpPr>
      <xdr:spPr>
        <a:xfrm>
          <a:off x="3562428" y="564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9271</xdr:rowOff>
    </xdr:from>
    <xdr:to>
      <xdr:col>15</xdr:col>
      <xdr:colOff>101600</xdr:colOff>
      <xdr:row>34</xdr:row>
      <xdr:rowOff>110871</xdr:rowOff>
    </xdr:to>
    <xdr:sp macro="" textlink="">
      <xdr:nvSpPr>
        <xdr:cNvPr id="84" name="楕円 83"/>
        <xdr:cNvSpPr/>
      </xdr:nvSpPr>
      <xdr:spPr>
        <a:xfrm>
          <a:off x="2857500" y="5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127398</xdr:rowOff>
    </xdr:from>
    <xdr:ext cx="469744" cy="259045"/>
    <xdr:sp macro="" textlink="">
      <xdr:nvSpPr>
        <xdr:cNvPr id="85" name="テキスト ボックス 84"/>
        <xdr:cNvSpPr txBox="1"/>
      </xdr:nvSpPr>
      <xdr:spPr>
        <a:xfrm>
          <a:off x="2673428" y="56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66421</xdr:rowOff>
    </xdr:from>
    <xdr:to>
      <xdr:col>10</xdr:col>
      <xdr:colOff>165100</xdr:colOff>
      <xdr:row>34</xdr:row>
      <xdr:rowOff>168021</xdr:rowOff>
    </xdr:to>
    <xdr:sp macro="" textlink="">
      <xdr:nvSpPr>
        <xdr:cNvPr id="86" name="楕円 85"/>
        <xdr:cNvSpPr/>
      </xdr:nvSpPr>
      <xdr:spPr>
        <a:xfrm>
          <a:off x="19685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13098</xdr:rowOff>
    </xdr:from>
    <xdr:ext cx="469744" cy="259045"/>
    <xdr:sp macro="" textlink="">
      <xdr:nvSpPr>
        <xdr:cNvPr id="87" name="テキスト ボックス 86"/>
        <xdr:cNvSpPr txBox="1"/>
      </xdr:nvSpPr>
      <xdr:spPr>
        <a:xfrm>
          <a:off x="1784428" y="567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13081</xdr:rowOff>
    </xdr:from>
    <xdr:to>
      <xdr:col>6</xdr:col>
      <xdr:colOff>38100</xdr:colOff>
      <xdr:row>34</xdr:row>
      <xdr:rowOff>114681</xdr:rowOff>
    </xdr:to>
    <xdr:sp macro="" textlink="">
      <xdr:nvSpPr>
        <xdr:cNvPr id="88" name="楕円 87"/>
        <xdr:cNvSpPr/>
      </xdr:nvSpPr>
      <xdr:spPr>
        <a:xfrm>
          <a:off x="1079500" y="5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131208</xdr:rowOff>
    </xdr:from>
    <xdr:ext cx="469744" cy="259045"/>
    <xdr:sp macro="" textlink="">
      <xdr:nvSpPr>
        <xdr:cNvPr id="89" name="テキスト ボックス 88"/>
        <xdr:cNvSpPr txBox="1"/>
      </xdr:nvSpPr>
      <xdr:spPr>
        <a:xfrm>
          <a:off x="895428" y="561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144162</xdr:rowOff>
    </xdr:from>
    <xdr:to>
      <xdr:col>24</xdr:col>
      <xdr:colOff>63500</xdr:colOff>
      <xdr:row>58</xdr:row>
      <xdr:rowOff>14816</xdr:rowOff>
    </xdr:to>
    <xdr:cxnSp macro="">
      <xdr:nvCxnSpPr>
        <xdr:cNvPr id="118" name="直線コネクタ 117"/>
        <xdr:cNvCxnSpPr/>
      </xdr:nvCxnSpPr>
      <xdr:spPr>
        <a:xfrm>
          <a:off x="3797300" y="9573912"/>
          <a:ext cx="838200" cy="38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144162</xdr:rowOff>
    </xdr:from>
    <xdr:to>
      <xdr:col>19</xdr:col>
      <xdr:colOff>177800</xdr:colOff>
      <xdr:row>58</xdr:row>
      <xdr:rowOff>22695</xdr:rowOff>
    </xdr:to>
    <xdr:cxnSp macro="">
      <xdr:nvCxnSpPr>
        <xdr:cNvPr id="121" name="直線コネクタ 120"/>
        <xdr:cNvCxnSpPr/>
      </xdr:nvCxnSpPr>
      <xdr:spPr>
        <a:xfrm flipV="1">
          <a:off x="2908300" y="9573912"/>
          <a:ext cx="889000" cy="39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6418</xdr:rowOff>
    </xdr:from>
    <xdr:to>
      <xdr:col>15</xdr:col>
      <xdr:colOff>50800</xdr:colOff>
      <xdr:row>58</xdr:row>
      <xdr:rowOff>22695</xdr:rowOff>
    </xdr:to>
    <xdr:cxnSp macro="">
      <xdr:nvCxnSpPr>
        <xdr:cNvPr id="124" name="直線コネクタ 123"/>
        <xdr:cNvCxnSpPr/>
      </xdr:nvCxnSpPr>
      <xdr:spPr>
        <a:xfrm>
          <a:off x="2019300" y="9950518"/>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91972</xdr:rowOff>
    </xdr:from>
    <xdr:to>
      <xdr:col>10</xdr:col>
      <xdr:colOff>114300</xdr:colOff>
      <xdr:row>58</xdr:row>
      <xdr:rowOff>6418</xdr:rowOff>
    </xdr:to>
    <xdr:cxnSp macro="">
      <xdr:nvCxnSpPr>
        <xdr:cNvPr id="127" name="直線コネクタ 126"/>
        <xdr:cNvCxnSpPr/>
      </xdr:nvCxnSpPr>
      <xdr:spPr>
        <a:xfrm>
          <a:off x="1130300" y="9864622"/>
          <a:ext cx="889000" cy="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135466</xdr:rowOff>
    </xdr:from>
    <xdr:to>
      <xdr:col>24</xdr:col>
      <xdr:colOff>114300</xdr:colOff>
      <xdr:row>58</xdr:row>
      <xdr:rowOff>65616</xdr:rowOff>
    </xdr:to>
    <xdr:sp macro="" textlink="">
      <xdr:nvSpPr>
        <xdr:cNvPr id="137" name="楕円 136"/>
        <xdr:cNvSpPr/>
      </xdr:nvSpPr>
      <xdr:spPr>
        <a:xfrm>
          <a:off x="4584700" y="99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50393</xdr:rowOff>
    </xdr:from>
    <xdr:ext cx="534377" cy="259045"/>
    <xdr:sp macro="" textlink="">
      <xdr:nvSpPr>
        <xdr:cNvPr id="138" name="総務費該当値テキスト"/>
        <xdr:cNvSpPr txBox="1"/>
      </xdr:nvSpPr>
      <xdr:spPr>
        <a:xfrm>
          <a:off x="4686300" y="982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93362</xdr:rowOff>
    </xdr:from>
    <xdr:to>
      <xdr:col>20</xdr:col>
      <xdr:colOff>38100</xdr:colOff>
      <xdr:row>56</xdr:row>
      <xdr:rowOff>23512</xdr:rowOff>
    </xdr:to>
    <xdr:sp macro="" textlink="">
      <xdr:nvSpPr>
        <xdr:cNvPr id="139" name="楕円 138"/>
        <xdr:cNvSpPr/>
      </xdr:nvSpPr>
      <xdr:spPr>
        <a:xfrm>
          <a:off x="3746500" y="95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14639</xdr:rowOff>
    </xdr:from>
    <xdr:ext cx="599010" cy="259045"/>
    <xdr:sp macro="" textlink="">
      <xdr:nvSpPr>
        <xdr:cNvPr id="140" name="テキスト ボックス 139"/>
        <xdr:cNvSpPr txBox="1"/>
      </xdr:nvSpPr>
      <xdr:spPr>
        <a:xfrm>
          <a:off x="3497795" y="961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143345</xdr:rowOff>
    </xdr:from>
    <xdr:to>
      <xdr:col>15</xdr:col>
      <xdr:colOff>101600</xdr:colOff>
      <xdr:row>58</xdr:row>
      <xdr:rowOff>73495</xdr:rowOff>
    </xdr:to>
    <xdr:sp macro="" textlink="">
      <xdr:nvSpPr>
        <xdr:cNvPr id="141" name="楕円 140"/>
        <xdr:cNvSpPr/>
      </xdr:nvSpPr>
      <xdr:spPr>
        <a:xfrm>
          <a:off x="2857500" y="99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64622</xdr:rowOff>
    </xdr:from>
    <xdr:ext cx="534377" cy="259045"/>
    <xdr:sp macro="" textlink="">
      <xdr:nvSpPr>
        <xdr:cNvPr id="142" name="テキスト ボックス 141"/>
        <xdr:cNvSpPr txBox="1"/>
      </xdr:nvSpPr>
      <xdr:spPr>
        <a:xfrm>
          <a:off x="2641111" y="100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127068</xdr:rowOff>
    </xdr:from>
    <xdr:to>
      <xdr:col>10</xdr:col>
      <xdr:colOff>165100</xdr:colOff>
      <xdr:row>58</xdr:row>
      <xdr:rowOff>57218</xdr:rowOff>
    </xdr:to>
    <xdr:sp macro="" textlink="">
      <xdr:nvSpPr>
        <xdr:cNvPr id="143" name="楕円 142"/>
        <xdr:cNvSpPr/>
      </xdr:nvSpPr>
      <xdr:spPr>
        <a:xfrm>
          <a:off x="1968500" y="98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48345</xdr:rowOff>
    </xdr:from>
    <xdr:ext cx="534377" cy="259045"/>
    <xdr:sp macro="" textlink="">
      <xdr:nvSpPr>
        <xdr:cNvPr id="144" name="テキスト ボックス 143"/>
        <xdr:cNvSpPr txBox="1"/>
      </xdr:nvSpPr>
      <xdr:spPr>
        <a:xfrm>
          <a:off x="1752111" y="9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41172</xdr:rowOff>
    </xdr:from>
    <xdr:to>
      <xdr:col>6</xdr:col>
      <xdr:colOff>38100</xdr:colOff>
      <xdr:row>57</xdr:row>
      <xdr:rowOff>142772</xdr:rowOff>
    </xdr:to>
    <xdr:sp macro="" textlink="">
      <xdr:nvSpPr>
        <xdr:cNvPr id="145" name="楕円 144"/>
        <xdr:cNvSpPr/>
      </xdr:nvSpPr>
      <xdr:spPr>
        <a:xfrm>
          <a:off x="1079500" y="98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159299</xdr:rowOff>
    </xdr:from>
    <xdr:ext cx="534377" cy="259045"/>
    <xdr:sp macro="" textlink="">
      <xdr:nvSpPr>
        <xdr:cNvPr id="146" name="テキスト ボックス 145"/>
        <xdr:cNvSpPr txBox="1"/>
      </xdr:nvSpPr>
      <xdr:spPr>
        <a:xfrm>
          <a:off x="863111" y="95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12858</xdr:rowOff>
    </xdr:from>
    <xdr:to>
      <xdr:col>24</xdr:col>
      <xdr:colOff>63500</xdr:colOff>
      <xdr:row>78</xdr:row>
      <xdr:rowOff>53533</xdr:rowOff>
    </xdr:to>
    <xdr:cxnSp macro="">
      <xdr:nvCxnSpPr>
        <xdr:cNvPr id="176" name="直線コネクタ 175"/>
        <xdr:cNvCxnSpPr/>
      </xdr:nvCxnSpPr>
      <xdr:spPr>
        <a:xfrm flipV="1">
          <a:off x="3797300" y="13214508"/>
          <a:ext cx="838200" cy="2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53533</xdr:rowOff>
    </xdr:from>
    <xdr:to>
      <xdr:col>19</xdr:col>
      <xdr:colOff>177800</xdr:colOff>
      <xdr:row>78</xdr:row>
      <xdr:rowOff>134054</xdr:rowOff>
    </xdr:to>
    <xdr:cxnSp macro="">
      <xdr:nvCxnSpPr>
        <xdr:cNvPr id="179" name="直線コネクタ 178"/>
        <xdr:cNvCxnSpPr/>
      </xdr:nvCxnSpPr>
      <xdr:spPr>
        <a:xfrm flipV="1">
          <a:off x="2908300" y="13426633"/>
          <a:ext cx="889000" cy="8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134054</xdr:rowOff>
    </xdr:from>
    <xdr:to>
      <xdr:col>15</xdr:col>
      <xdr:colOff>50800</xdr:colOff>
      <xdr:row>79</xdr:row>
      <xdr:rowOff>2251</xdr:rowOff>
    </xdr:to>
    <xdr:cxnSp macro="">
      <xdr:nvCxnSpPr>
        <xdr:cNvPr id="182" name="直線コネクタ 181"/>
        <xdr:cNvCxnSpPr/>
      </xdr:nvCxnSpPr>
      <xdr:spPr>
        <a:xfrm flipV="1">
          <a:off x="2019300" y="13507154"/>
          <a:ext cx="8890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151023</xdr:rowOff>
    </xdr:from>
    <xdr:to>
      <xdr:col>10</xdr:col>
      <xdr:colOff>114300</xdr:colOff>
      <xdr:row>79</xdr:row>
      <xdr:rowOff>2251</xdr:rowOff>
    </xdr:to>
    <xdr:cxnSp macro="">
      <xdr:nvCxnSpPr>
        <xdr:cNvPr id="185" name="直線コネクタ 184"/>
        <xdr:cNvCxnSpPr/>
      </xdr:nvCxnSpPr>
      <xdr:spPr>
        <a:xfrm>
          <a:off x="1130300" y="13524123"/>
          <a:ext cx="8890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133508</xdr:rowOff>
    </xdr:from>
    <xdr:to>
      <xdr:col>24</xdr:col>
      <xdr:colOff>114300</xdr:colOff>
      <xdr:row>77</xdr:row>
      <xdr:rowOff>63658</xdr:rowOff>
    </xdr:to>
    <xdr:sp macro="" textlink="">
      <xdr:nvSpPr>
        <xdr:cNvPr id="195" name="楕円 194"/>
        <xdr:cNvSpPr/>
      </xdr:nvSpPr>
      <xdr:spPr>
        <a:xfrm>
          <a:off x="4584700" y="131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111935</xdr:rowOff>
    </xdr:from>
    <xdr:ext cx="599010" cy="259045"/>
    <xdr:sp macro="" textlink="">
      <xdr:nvSpPr>
        <xdr:cNvPr id="196" name="民生費該当値テキスト"/>
        <xdr:cNvSpPr txBox="1"/>
      </xdr:nvSpPr>
      <xdr:spPr>
        <a:xfrm>
          <a:off x="4686300" y="1314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2733</xdr:rowOff>
    </xdr:from>
    <xdr:to>
      <xdr:col>20</xdr:col>
      <xdr:colOff>38100</xdr:colOff>
      <xdr:row>78</xdr:row>
      <xdr:rowOff>104333</xdr:rowOff>
    </xdr:to>
    <xdr:sp macro="" textlink="">
      <xdr:nvSpPr>
        <xdr:cNvPr id="197" name="楕円 196"/>
        <xdr:cNvSpPr/>
      </xdr:nvSpPr>
      <xdr:spPr>
        <a:xfrm>
          <a:off x="3746500" y="133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95460</xdr:rowOff>
    </xdr:from>
    <xdr:ext cx="599010" cy="259045"/>
    <xdr:sp macro="" textlink="">
      <xdr:nvSpPr>
        <xdr:cNvPr id="198" name="テキスト ボックス 197"/>
        <xdr:cNvSpPr txBox="1"/>
      </xdr:nvSpPr>
      <xdr:spPr>
        <a:xfrm>
          <a:off x="3497795" y="1346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83254</xdr:rowOff>
    </xdr:from>
    <xdr:to>
      <xdr:col>15</xdr:col>
      <xdr:colOff>101600</xdr:colOff>
      <xdr:row>79</xdr:row>
      <xdr:rowOff>13404</xdr:rowOff>
    </xdr:to>
    <xdr:sp macro="" textlink="">
      <xdr:nvSpPr>
        <xdr:cNvPr id="199" name="楕円 198"/>
        <xdr:cNvSpPr/>
      </xdr:nvSpPr>
      <xdr:spPr>
        <a:xfrm>
          <a:off x="2857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4531</xdr:rowOff>
    </xdr:from>
    <xdr:ext cx="599010" cy="259045"/>
    <xdr:sp macro="" textlink="">
      <xdr:nvSpPr>
        <xdr:cNvPr id="200" name="テキスト ボックス 199"/>
        <xdr:cNvSpPr txBox="1"/>
      </xdr:nvSpPr>
      <xdr:spPr>
        <a:xfrm>
          <a:off x="2608795" y="1354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122901</xdr:rowOff>
    </xdr:from>
    <xdr:to>
      <xdr:col>10</xdr:col>
      <xdr:colOff>165100</xdr:colOff>
      <xdr:row>79</xdr:row>
      <xdr:rowOff>53051</xdr:rowOff>
    </xdr:to>
    <xdr:sp macro="" textlink="">
      <xdr:nvSpPr>
        <xdr:cNvPr id="201" name="楕円 200"/>
        <xdr:cNvSpPr/>
      </xdr:nvSpPr>
      <xdr:spPr>
        <a:xfrm>
          <a:off x="1968500" y="134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44178</xdr:rowOff>
    </xdr:from>
    <xdr:ext cx="599010" cy="259045"/>
    <xdr:sp macro="" textlink="">
      <xdr:nvSpPr>
        <xdr:cNvPr id="202" name="テキスト ボックス 201"/>
        <xdr:cNvSpPr txBox="1"/>
      </xdr:nvSpPr>
      <xdr:spPr>
        <a:xfrm>
          <a:off x="1719795" y="135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100223</xdr:rowOff>
    </xdr:from>
    <xdr:to>
      <xdr:col>6</xdr:col>
      <xdr:colOff>38100</xdr:colOff>
      <xdr:row>79</xdr:row>
      <xdr:rowOff>30373</xdr:rowOff>
    </xdr:to>
    <xdr:sp macro="" textlink="">
      <xdr:nvSpPr>
        <xdr:cNvPr id="203" name="楕円 202"/>
        <xdr:cNvSpPr/>
      </xdr:nvSpPr>
      <xdr:spPr>
        <a:xfrm>
          <a:off x="1079500" y="134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21500</xdr:rowOff>
    </xdr:from>
    <xdr:ext cx="599010" cy="259045"/>
    <xdr:sp macro="" textlink="">
      <xdr:nvSpPr>
        <xdr:cNvPr id="204" name="テキスト ボックス 203"/>
        <xdr:cNvSpPr txBox="1"/>
      </xdr:nvSpPr>
      <xdr:spPr>
        <a:xfrm>
          <a:off x="830795" y="1356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109150</xdr:rowOff>
    </xdr:from>
    <xdr:to>
      <xdr:col>24</xdr:col>
      <xdr:colOff>63500</xdr:colOff>
      <xdr:row>98</xdr:row>
      <xdr:rowOff>118049</xdr:rowOff>
    </xdr:to>
    <xdr:cxnSp macro="">
      <xdr:nvCxnSpPr>
        <xdr:cNvPr id="236" name="直線コネクタ 235"/>
        <xdr:cNvCxnSpPr/>
      </xdr:nvCxnSpPr>
      <xdr:spPr>
        <a:xfrm flipV="1">
          <a:off x="3797300" y="16739800"/>
          <a:ext cx="838200" cy="18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114080</xdr:rowOff>
    </xdr:from>
    <xdr:to>
      <xdr:col>19</xdr:col>
      <xdr:colOff>177800</xdr:colOff>
      <xdr:row>98</xdr:row>
      <xdr:rowOff>118049</xdr:rowOff>
    </xdr:to>
    <xdr:cxnSp macro="">
      <xdr:nvCxnSpPr>
        <xdr:cNvPr id="239" name="直線コネクタ 238"/>
        <xdr:cNvCxnSpPr/>
      </xdr:nvCxnSpPr>
      <xdr:spPr>
        <a:xfrm>
          <a:off x="2908300" y="16916180"/>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114080</xdr:rowOff>
    </xdr:from>
    <xdr:to>
      <xdr:col>15</xdr:col>
      <xdr:colOff>50800</xdr:colOff>
      <xdr:row>98</xdr:row>
      <xdr:rowOff>144892</xdr:rowOff>
    </xdr:to>
    <xdr:cxnSp macro="">
      <xdr:nvCxnSpPr>
        <xdr:cNvPr id="242" name="直線コネクタ 241"/>
        <xdr:cNvCxnSpPr/>
      </xdr:nvCxnSpPr>
      <xdr:spPr>
        <a:xfrm flipV="1">
          <a:off x="2019300" y="16916180"/>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58612</xdr:rowOff>
    </xdr:from>
    <xdr:to>
      <xdr:col>10</xdr:col>
      <xdr:colOff>114300</xdr:colOff>
      <xdr:row>98</xdr:row>
      <xdr:rowOff>144892</xdr:rowOff>
    </xdr:to>
    <xdr:cxnSp macro="">
      <xdr:nvCxnSpPr>
        <xdr:cNvPr id="245" name="直線コネクタ 244"/>
        <xdr:cNvCxnSpPr/>
      </xdr:nvCxnSpPr>
      <xdr:spPr>
        <a:xfrm>
          <a:off x="1130300" y="16860712"/>
          <a:ext cx="889000" cy="8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58350</xdr:rowOff>
    </xdr:from>
    <xdr:to>
      <xdr:col>24</xdr:col>
      <xdr:colOff>114300</xdr:colOff>
      <xdr:row>97</xdr:row>
      <xdr:rowOff>159950</xdr:rowOff>
    </xdr:to>
    <xdr:sp macro="" textlink="">
      <xdr:nvSpPr>
        <xdr:cNvPr id="255" name="楕円 254"/>
        <xdr:cNvSpPr/>
      </xdr:nvSpPr>
      <xdr:spPr>
        <a:xfrm>
          <a:off x="4584700" y="166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36777</xdr:rowOff>
    </xdr:from>
    <xdr:ext cx="534377" cy="259045"/>
    <xdr:sp macro="" textlink="">
      <xdr:nvSpPr>
        <xdr:cNvPr id="256" name="衛生費該当値テキスト"/>
        <xdr:cNvSpPr txBox="1"/>
      </xdr:nvSpPr>
      <xdr:spPr>
        <a:xfrm>
          <a:off x="4686300" y="1666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67249</xdr:rowOff>
    </xdr:from>
    <xdr:to>
      <xdr:col>20</xdr:col>
      <xdr:colOff>38100</xdr:colOff>
      <xdr:row>98</xdr:row>
      <xdr:rowOff>168849</xdr:rowOff>
    </xdr:to>
    <xdr:sp macro="" textlink="">
      <xdr:nvSpPr>
        <xdr:cNvPr id="257" name="楕円 256"/>
        <xdr:cNvSpPr/>
      </xdr:nvSpPr>
      <xdr:spPr>
        <a:xfrm>
          <a:off x="3746500" y="168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159976</xdr:rowOff>
    </xdr:from>
    <xdr:ext cx="534377" cy="259045"/>
    <xdr:sp macro="" textlink="">
      <xdr:nvSpPr>
        <xdr:cNvPr id="258" name="テキスト ボックス 257"/>
        <xdr:cNvSpPr txBox="1"/>
      </xdr:nvSpPr>
      <xdr:spPr>
        <a:xfrm>
          <a:off x="3530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63280</xdr:rowOff>
    </xdr:from>
    <xdr:to>
      <xdr:col>15</xdr:col>
      <xdr:colOff>101600</xdr:colOff>
      <xdr:row>98</xdr:row>
      <xdr:rowOff>164880</xdr:rowOff>
    </xdr:to>
    <xdr:sp macro="" textlink="">
      <xdr:nvSpPr>
        <xdr:cNvPr id="259" name="楕円 258"/>
        <xdr:cNvSpPr/>
      </xdr:nvSpPr>
      <xdr:spPr>
        <a:xfrm>
          <a:off x="2857500" y="168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156007</xdr:rowOff>
    </xdr:from>
    <xdr:ext cx="534377" cy="259045"/>
    <xdr:sp macro="" textlink="">
      <xdr:nvSpPr>
        <xdr:cNvPr id="260" name="テキスト ボックス 259"/>
        <xdr:cNvSpPr txBox="1"/>
      </xdr:nvSpPr>
      <xdr:spPr>
        <a:xfrm>
          <a:off x="2641111" y="1695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94092</xdr:rowOff>
    </xdr:from>
    <xdr:to>
      <xdr:col>10</xdr:col>
      <xdr:colOff>165100</xdr:colOff>
      <xdr:row>99</xdr:row>
      <xdr:rowOff>24242</xdr:rowOff>
    </xdr:to>
    <xdr:sp macro="" textlink="">
      <xdr:nvSpPr>
        <xdr:cNvPr id="261" name="楕円 260"/>
        <xdr:cNvSpPr/>
      </xdr:nvSpPr>
      <xdr:spPr>
        <a:xfrm>
          <a:off x="1968500" y="168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15369</xdr:rowOff>
    </xdr:from>
    <xdr:ext cx="534377" cy="259045"/>
    <xdr:sp macro="" textlink="">
      <xdr:nvSpPr>
        <xdr:cNvPr id="262" name="テキスト ボックス 261"/>
        <xdr:cNvSpPr txBox="1"/>
      </xdr:nvSpPr>
      <xdr:spPr>
        <a:xfrm>
          <a:off x="1752111" y="169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7812</xdr:rowOff>
    </xdr:from>
    <xdr:to>
      <xdr:col>6</xdr:col>
      <xdr:colOff>38100</xdr:colOff>
      <xdr:row>98</xdr:row>
      <xdr:rowOff>109412</xdr:rowOff>
    </xdr:to>
    <xdr:sp macro="" textlink="">
      <xdr:nvSpPr>
        <xdr:cNvPr id="263" name="楕円 262"/>
        <xdr:cNvSpPr/>
      </xdr:nvSpPr>
      <xdr:spPr>
        <a:xfrm>
          <a:off x="1079500" y="168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100539</xdr:rowOff>
    </xdr:from>
    <xdr:ext cx="534377" cy="259045"/>
    <xdr:sp macro="" textlink="">
      <xdr:nvSpPr>
        <xdr:cNvPr id="264" name="テキスト ボックス 263"/>
        <xdr:cNvSpPr txBox="1"/>
      </xdr:nvSpPr>
      <xdr:spPr>
        <a:xfrm>
          <a:off x="863111" y="169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4173</xdr:rowOff>
    </xdr:from>
    <xdr:to>
      <xdr:col>55</xdr:col>
      <xdr:colOff>0</xdr:colOff>
      <xdr:row>38</xdr:row>
      <xdr:rowOff>7765</xdr:rowOff>
    </xdr:to>
    <xdr:cxnSp macro="">
      <xdr:nvCxnSpPr>
        <xdr:cNvPr id="295" name="直線コネクタ 294"/>
        <xdr:cNvCxnSpPr/>
      </xdr:nvCxnSpPr>
      <xdr:spPr>
        <a:xfrm>
          <a:off x="9639300" y="6519273"/>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31605</xdr:rowOff>
    </xdr:from>
    <xdr:to>
      <xdr:col>50</xdr:col>
      <xdr:colOff>114300</xdr:colOff>
      <xdr:row>38</xdr:row>
      <xdr:rowOff>4173</xdr:rowOff>
    </xdr:to>
    <xdr:cxnSp macro="">
      <xdr:nvCxnSpPr>
        <xdr:cNvPr id="298" name="直線コネクタ 297"/>
        <xdr:cNvCxnSpPr/>
      </xdr:nvCxnSpPr>
      <xdr:spPr>
        <a:xfrm>
          <a:off x="8750300" y="6375255"/>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31605</xdr:rowOff>
    </xdr:from>
    <xdr:to>
      <xdr:col>45</xdr:col>
      <xdr:colOff>177800</xdr:colOff>
      <xdr:row>37</xdr:row>
      <xdr:rowOff>46627</xdr:rowOff>
    </xdr:to>
    <xdr:cxnSp macro="">
      <xdr:nvCxnSpPr>
        <xdr:cNvPr id="301" name="直線コネクタ 300"/>
        <xdr:cNvCxnSpPr/>
      </xdr:nvCxnSpPr>
      <xdr:spPr>
        <a:xfrm flipV="1">
          <a:off x="7861300" y="637525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141006</xdr:rowOff>
    </xdr:from>
    <xdr:to>
      <xdr:col>41</xdr:col>
      <xdr:colOff>50800</xdr:colOff>
      <xdr:row>37</xdr:row>
      <xdr:rowOff>46627</xdr:rowOff>
    </xdr:to>
    <xdr:cxnSp macro="">
      <xdr:nvCxnSpPr>
        <xdr:cNvPr id="304" name="直線コネクタ 303"/>
        <xdr:cNvCxnSpPr/>
      </xdr:nvCxnSpPr>
      <xdr:spPr>
        <a:xfrm>
          <a:off x="6972300" y="6313206"/>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128415</xdr:rowOff>
    </xdr:from>
    <xdr:to>
      <xdr:col>55</xdr:col>
      <xdr:colOff>50800</xdr:colOff>
      <xdr:row>38</xdr:row>
      <xdr:rowOff>58565</xdr:rowOff>
    </xdr:to>
    <xdr:sp macro="" textlink="">
      <xdr:nvSpPr>
        <xdr:cNvPr id="314" name="楕円 313"/>
        <xdr:cNvSpPr/>
      </xdr:nvSpPr>
      <xdr:spPr>
        <a:xfrm>
          <a:off x="10426700" y="64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151292</xdr:rowOff>
    </xdr:from>
    <xdr:ext cx="378565" cy="259045"/>
    <xdr:sp macro="" textlink="">
      <xdr:nvSpPr>
        <xdr:cNvPr id="315" name="労働費該当値テキスト"/>
        <xdr:cNvSpPr txBox="1"/>
      </xdr:nvSpPr>
      <xdr:spPr>
        <a:xfrm>
          <a:off x="10528300" y="632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124823</xdr:rowOff>
    </xdr:from>
    <xdr:to>
      <xdr:col>50</xdr:col>
      <xdr:colOff>165100</xdr:colOff>
      <xdr:row>38</xdr:row>
      <xdr:rowOff>54973</xdr:rowOff>
    </xdr:to>
    <xdr:sp macro="" textlink="">
      <xdr:nvSpPr>
        <xdr:cNvPr id="316" name="楕円 315"/>
        <xdr:cNvSpPr/>
      </xdr:nvSpPr>
      <xdr:spPr>
        <a:xfrm>
          <a:off x="9588500" y="64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71500</xdr:rowOff>
    </xdr:from>
    <xdr:ext cx="378565" cy="259045"/>
    <xdr:sp macro="" textlink="">
      <xdr:nvSpPr>
        <xdr:cNvPr id="317" name="テキスト ボックス 316"/>
        <xdr:cNvSpPr txBox="1"/>
      </xdr:nvSpPr>
      <xdr:spPr>
        <a:xfrm>
          <a:off x="9450017" y="6243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152255</xdr:rowOff>
    </xdr:from>
    <xdr:to>
      <xdr:col>46</xdr:col>
      <xdr:colOff>38100</xdr:colOff>
      <xdr:row>37</xdr:row>
      <xdr:rowOff>82405</xdr:rowOff>
    </xdr:to>
    <xdr:sp macro="" textlink="">
      <xdr:nvSpPr>
        <xdr:cNvPr id="318" name="楕円 317"/>
        <xdr:cNvSpPr/>
      </xdr:nvSpPr>
      <xdr:spPr>
        <a:xfrm>
          <a:off x="8699500" y="63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98932</xdr:rowOff>
    </xdr:from>
    <xdr:ext cx="469744" cy="259045"/>
    <xdr:sp macro="" textlink="">
      <xdr:nvSpPr>
        <xdr:cNvPr id="319" name="テキスト ボックス 318"/>
        <xdr:cNvSpPr txBox="1"/>
      </xdr:nvSpPr>
      <xdr:spPr>
        <a:xfrm>
          <a:off x="8515428" y="609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167277</xdr:rowOff>
    </xdr:from>
    <xdr:to>
      <xdr:col>41</xdr:col>
      <xdr:colOff>101600</xdr:colOff>
      <xdr:row>37</xdr:row>
      <xdr:rowOff>97427</xdr:rowOff>
    </xdr:to>
    <xdr:sp macro="" textlink="">
      <xdr:nvSpPr>
        <xdr:cNvPr id="320" name="楕円 319"/>
        <xdr:cNvSpPr/>
      </xdr:nvSpPr>
      <xdr:spPr>
        <a:xfrm>
          <a:off x="7810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113954</xdr:rowOff>
    </xdr:from>
    <xdr:ext cx="469744" cy="259045"/>
    <xdr:sp macro="" textlink="">
      <xdr:nvSpPr>
        <xdr:cNvPr id="321" name="テキスト ボックス 320"/>
        <xdr:cNvSpPr txBox="1"/>
      </xdr:nvSpPr>
      <xdr:spPr>
        <a:xfrm>
          <a:off x="7626428" y="611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90206</xdr:rowOff>
    </xdr:from>
    <xdr:to>
      <xdr:col>36</xdr:col>
      <xdr:colOff>165100</xdr:colOff>
      <xdr:row>37</xdr:row>
      <xdr:rowOff>20356</xdr:rowOff>
    </xdr:to>
    <xdr:sp macro="" textlink="">
      <xdr:nvSpPr>
        <xdr:cNvPr id="322" name="楕円 321"/>
        <xdr:cNvSpPr/>
      </xdr:nvSpPr>
      <xdr:spPr>
        <a:xfrm>
          <a:off x="6921500" y="62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36883</xdr:rowOff>
    </xdr:from>
    <xdr:ext cx="469744" cy="259045"/>
    <xdr:sp macro="" textlink="">
      <xdr:nvSpPr>
        <xdr:cNvPr id="323" name="テキスト ボックス 322"/>
        <xdr:cNvSpPr txBox="1"/>
      </xdr:nvSpPr>
      <xdr:spPr>
        <a:xfrm>
          <a:off x="6737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52146</xdr:rowOff>
    </xdr:from>
    <xdr:to>
      <xdr:col>55</xdr:col>
      <xdr:colOff>0</xdr:colOff>
      <xdr:row>59</xdr:row>
      <xdr:rowOff>55657</xdr:rowOff>
    </xdr:to>
    <xdr:cxnSp macro="">
      <xdr:nvCxnSpPr>
        <xdr:cNvPr id="354" name="直線コネクタ 353"/>
        <xdr:cNvCxnSpPr/>
      </xdr:nvCxnSpPr>
      <xdr:spPr>
        <a:xfrm flipV="1">
          <a:off x="9639300" y="10167696"/>
          <a:ext cx="8382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55657</xdr:rowOff>
    </xdr:from>
    <xdr:to>
      <xdr:col>50</xdr:col>
      <xdr:colOff>114300</xdr:colOff>
      <xdr:row>59</xdr:row>
      <xdr:rowOff>60458</xdr:rowOff>
    </xdr:to>
    <xdr:cxnSp macro="">
      <xdr:nvCxnSpPr>
        <xdr:cNvPr id="357" name="直線コネクタ 356"/>
        <xdr:cNvCxnSpPr/>
      </xdr:nvCxnSpPr>
      <xdr:spPr>
        <a:xfrm flipV="1">
          <a:off x="8750300" y="1017120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60458</xdr:rowOff>
    </xdr:from>
    <xdr:to>
      <xdr:col>45</xdr:col>
      <xdr:colOff>177800</xdr:colOff>
      <xdr:row>59</xdr:row>
      <xdr:rowOff>71431</xdr:rowOff>
    </xdr:to>
    <xdr:cxnSp macro="">
      <xdr:nvCxnSpPr>
        <xdr:cNvPr id="360" name="直線コネクタ 359"/>
        <xdr:cNvCxnSpPr/>
      </xdr:nvCxnSpPr>
      <xdr:spPr>
        <a:xfrm flipV="1">
          <a:off x="7861300" y="1017600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68916</xdr:rowOff>
    </xdr:from>
    <xdr:to>
      <xdr:col>41</xdr:col>
      <xdr:colOff>50800</xdr:colOff>
      <xdr:row>59</xdr:row>
      <xdr:rowOff>71431</xdr:rowOff>
    </xdr:to>
    <xdr:cxnSp macro="">
      <xdr:nvCxnSpPr>
        <xdr:cNvPr id="363" name="直線コネクタ 362"/>
        <xdr:cNvCxnSpPr/>
      </xdr:nvCxnSpPr>
      <xdr:spPr>
        <a:xfrm>
          <a:off x="6972300" y="1018446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1346</xdr:rowOff>
    </xdr:from>
    <xdr:to>
      <xdr:col>55</xdr:col>
      <xdr:colOff>50800</xdr:colOff>
      <xdr:row>59</xdr:row>
      <xdr:rowOff>102946</xdr:rowOff>
    </xdr:to>
    <xdr:sp macro="" textlink="">
      <xdr:nvSpPr>
        <xdr:cNvPr id="373" name="楕円 372"/>
        <xdr:cNvSpPr/>
      </xdr:nvSpPr>
      <xdr:spPr>
        <a:xfrm>
          <a:off x="10426700" y="101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87723</xdr:rowOff>
    </xdr:from>
    <xdr:ext cx="469744" cy="259045"/>
    <xdr:sp macro="" textlink="">
      <xdr:nvSpPr>
        <xdr:cNvPr id="374" name="農林水産業費該当値テキスト"/>
        <xdr:cNvSpPr txBox="1"/>
      </xdr:nvSpPr>
      <xdr:spPr>
        <a:xfrm>
          <a:off x="10528300" y="1003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4857</xdr:rowOff>
    </xdr:from>
    <xdr:to>
      <xdr:col>50</xdr:col>
      <xdr:colOff>165100</xdr:colOff>
      <xdr:row>59</xdr:row>
      <xdr:rowOff>106457</xdr:rowOff>
    </xdr:to>
    <xdr:sp macro="" textlink="">
      <xdr:nvSpPr>
        <xdr:cNvPr id="375" name="楕円 374"/>
        <xdr:cNvSpPr/>
      </xdr:nvSpPr>
      <xdr:spPr>
        <a:xfrm>
          <a:off x="9588500" y="101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97584</xdr:rowOff>
    </xdr:from>
    <xdr:ext cx="469744" cy="259045"/>
    <xdr:sp macro="" textlink="">
      <xdr:nvSpPr>
        <xdr:cNvPr id="376" name="テキスト ボックス 375"/>
        <xdr:cNvSpPr txBox="1"/>
      </xdr:nvSpPr>
      <xdr:spPr>
        <a:xfrm>
          <a:off x="9404428" y="1021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9658</xdr:rowOff>
    </xdr:from>
    <xdr:to>
      <xdr:col>46</xdr:col>
      <xdr:colOff>38100</xdr:colOff>
      <xdr:row>59</xdr:row>
      <xdr:rowOff>111258</xdr:rowOff>
    </xdr:to>
    <xdr:sp macro="" textlink="">
      <xdr:nvSpPr>
        <xdr:cNvPr id="377" name="楕円 376"/>
        <xdr:cNvSpPr/>
      </xdr:nvSpPr>
      <xdr:spPr>
        <a:xfrm>
          <a:off x="8699500" y="101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102385</xdr:rowOff>
    </xdr:from>
    <xdr:ext cx="469744" cy="259045"/>
    <xdr:sp macro="" textlink="">
      <xdr:nvSpPr>
        <xdr:cNvPr id="378" name="テキスト ボックス 377"/>
        <xdr:cNvSpPr txBox="1"/>
      </xdr:nvSpPr>
      <xdr:spPr>
        <a:xfrm>
          <a:off x="8515428" y="1021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20631</xdr:rowOff>
    </xdr:from>
    <xdr:to>
      <xdr:col>41</xdr:col>
      <xdr:colOff>101600</xdr:colOff>
      <xdr:row>59</xdr:row>
      <xdr:rowOff>122231</xdr:rowOff>
    </xdr:to>
    <xdr:sp macro="" textlink="">
      <xdr:nvSpPr>
        <xdr:cNvPr id="379" name="楕円 378"/>
        <xdr:cNvSpPr/>
      </xdr:nvSpPr>
      <xdr:spPr>
        <a:xfrm>
          <a:off x="7810500" y="10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113358</xdr:rowOff>
    </xdr:from>
    <xdr:ext cx="469744" cy="259045"/>
    <xdr:sp macro="" textlink="">
      <xdr:nvSpPr>
        <xdr:cNvPr id="380" name="テキスト ボックス 379"/>
        <xdr:cNvSpPr txBox="1"/>
      </xdr:nvSpPr>
      <xdr:spPr>
        <a:xfrm>
          <a:off x="7626428" y="1022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18116</xdr:rowOff>
    </xdr:from>
    <xdr:to>
      <xdr:col>36</xdr:col>
      <xdr:colOff>165100</xdr:colOff>
      <xdr:row>59</xdr:row>
      <xdr:rowOff>119716</xdr:rowOff>
    </xdr:to>
    <xdr:sp macro="" textlink="">
      <xdr:nvSpPr>
        <xdr:cNvPr id="381" name="楕円 380"/>
        <xdr:cNvSpPr/>
      </xdr:nvSpPr>
      <xdr:spPr>
        <a:xfrm>
          <a:off x="6921500" y="101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110843</xdr:rowOff>
    </xdr:from>
    <xdr:ext cx="469744" cy="259045"/>
    <xdr:sp macro="" textlink="">
      <xdr:nvSpPr>
        <xdr:cNvPr id="382" name="テキスト ボックス 381"/>
        <xdr:cNvSpPr txBox="1"/>
      </xdr:nvSpPr>
      <xdr:spPr>
        <a:xfrm>
          <a:off x="6737428" y="1022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165120</xdr:rowOff>
    </xdr:from>
    <xdr:to>
      <xdr:col>55</xdr:col>
      <xdr:colOff>0</xdr:colOff>
      <xdr:row>77</xdr:row>
      <xdr:rowOff>28921</xdr:rowOff>
    </xdr:to>
    <xdr:cxnSp macro="">
      <xdr:nvCxnSpPr>
        <xdr:cNvPr id="409" name="直線コネクタ 408"/>
        <xdr:cNvCxnSpPr/>
      </xdr:nvCxnSpPr>
      <xdr:spPr>
        <a:xfrm>
          <a:off x="9639300" y="13023870"/>
          <a:ext cx="838200" cy="20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165120</xdr:rowOff>
    </xdr:from>
    <xdr:to>
      <xdr:col>50</xdr:col>
      <xdr:colOff>114300</xdr:colOff>
      <xdr:row>77</xdr:row>
      <xdr:rowOff>153553</xdr:rowOff>
    </xdr:to>
    <xdr:cxnSp macro="">
      <xdr:nvCxnSpPr>
        <xdr:cNvPr id="412" name="直線コネクタ 411"/>
        <xdr:cNvCxnSpPr/>
      </xdr:nvCxnSpPr>
      <xdr:spPr>
        <a:xfrm flipV="1">
          <a:off x="8750300" y="13023870"/>
          <a:ext cx="889000" cy="3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153553</xdr:rowOff>
    </xdr:from>
    <xdr:to>
      <xdr:col>45</xdr:col>
      <xdr:colOff>177800</xdr:colOff>
      <xdr:row>77</xdr:row>
      <xdr:rowOff>162195</xdr:rowOff>
    </xdr:to>
    <xdr:cxnSp macro="">
      <xdr:nvCxnSpPr>
        <xdr:cNvPr id="415" name="直線コネクタ 414"/>
        <xdr:cNvCxnSpPr/>
      </xdr:nvCxnSpPr>
      <xdr:spPr>
        <a:xfrm flipV="1">
          <a:off x="7861300" y="13355203"/>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162195</xdr:rowOff>
    </xdr:from>
    <xdr:to>
      <xdr:col>41</xdr:col>
      <xdr:colOff>50800</xdr:colOff>
      <xdr:row>77</xdr:row>
      <xdr:rowOff>162606</xdr:rowOff>
    </xdr:to>
    <xdr:cxnSp macro="">
      <xdr:nvCxnSpPr>
        <xdr:cNvPr id="418" name="直線コネクタ 417"/>
        <xdr:cNvCxnSpPr/>
      </xdr:nvCxnSpPr>
      <xdr:spPr>
        <a:xfrm flipV="1">
          <a:off x="6972300" y="13363845"/>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149571</xdr:rowOff>
    </xdr:from>
    <xdr:to>
      <xdr:col>55</xdr:col>
      <xdr:colOff>50800</xdr:colOff>
      <xdr:row>77</xdr:row>
      <xdr:rowOff>79721</xdr:rowOff>
    </xdr:to>
    <xdr:sp macro="" textlink="">
      <xdr:nvSpPr>
        <xdr:cNvPr id="428" name="楕円 427"/>
        <xdr:cNvSpPr/>
      </xdr:nvSpPr>
      <xdr:spPr>
        <a:xfrm>
          <a:off x="10426700" y="131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127998</xdr:rowOff>
    </xdr:from>
    <xdr:ext cx="469744" cy="259045"/>
    <xdr:sp macro="" textlink="">
      <xdr:nvSpPr>
        <xdr:cNvPr id="429" name="商工費該当値テキスト"/>
        <xdr:cNvSpPr txBox="1"/>
      </xdr:nvSpPr>
      <xdr:spPr>
        <a:xfrm>
          <a:off x="10528300" y="1315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114320</xdr:rowOff>
    </xdr:from>
    <xdr:to>
      <xdr:col>50</xdr:col>
      <xdr:colOff>165100</xdr:colOff>
      <xdr:row>76</xdr:row>
      <xdr:rowOff>44470</xdr:rowOff>
    </xdr:to>
    <xdr:sp macro="" textlink="">
      <xdr:nvSpPr>
        <xdr:cNvPr id="430" name="楕円 429"/>
        <xdr:cNvSpPr/>
      </xdr:nvSpPr>
      <xdr:spPr>
        <a:xfrm>
          <a:off x="9588500" y="129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35597</xdr:rowOff>
    </xdr:from>
    <xdr:ext cx="534377" cy="259045"/>
    <xdr:sp macro="" textlink="">
      <xdr:nvSpPr>
        <xdr:cNvPr id="431" name="テキスト ボックス 430"/>
        <xdr:cNvSpPr txBox="1"/>
      </xdr:nvSpPr>
      <xdr:spPr>
        <a:xfrm>
          <a:off x="9372111" y="130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102753</xdr:rowOff>
    </xdr:from>
    <xdr:to>
      <xdr:col>46</xdr:col>
      <xdr:colOff>38100</xdr:colOff>
      <xdr:row>78</xdr:row>
      <xdr:rowOff>32903</xdr:rowOff>
    </xdr:to>
    <xdr:sp macro="" textlink="">
      <xdr:nvSpPr>
        <xdr:cNvPr id="432" name="楕円 431"/>
        <xdr:cNvSpPr/>
      </xdr:nvSpPr>
      <xdr:spPr>
        <a:xfrm>
          <a:off x="8699500" y="133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24030</xdr:rowOff>
    </xdr:from>
    <xdr:ext cx="469744" cy="259045"/>
    <xdr:sp macro="" textlink="">
      <xdr:nvSpPr>
        <xdr:cNvPr id="433" name="テキスト ボックス 432"/>
        <xdr:cNvSpPr txBox="1"/>
      </xdr:nvSpPr>
      <xdr:spPr>
        <a:xfrm>
          <a:off x="8515428" y="133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111395</xdr:rowOff>
    </xdr:from>
    <xdr:to>
      <xdr:col>41</xdr:col>
      <xdr:colOff>101600</xdr:colOff>
      <xdr:row>78</xdr:row>
      <xdr:rowOff>41545</xdr:rowOff>
    </xdr:to>
    <xdr:sp macro="" textlink="">
      <xdr:nvSpPr>
        <xdr:cNvPr id="434" name="楕円 433"/>
        <xdr:cNvSpPr/>
      </xdr:nvSpPr>
      <xdr:spPr>
        <a:xfrm>
          <a:off x="7810500" y="133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32672</xdr:rowOff>
    </xdr:from>
    <xdr:ext cx="469744" cy="259045"/>
    <xdr:sp macro="" textlink="">
      <xdr:nvSpPr>
        <xdr:cNvPr id="435" name="テキスト ボックス 434"/>
        <xdr:cNvSpPr txBox="1"/>
      </xdr:nvSpPr>
      <xdr:spPr>
        <a:xfrm>
          <a:off x="7626428" y="134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111806</xdr:rowOff>
    </xdr:from>
    <xdr:to>
      <xdr:col>36</xdr:col>
      <xdr:colOff>165100</xdr:colOff>
      <xdr:row>78</xdr:row>
      <xdr:rowOff>41956</xdr:rowOff>
    </xdr:to>
    <xdr:sp macro="" textlink="">
      <xdr:nvSpPr>
        <xdr:cNvPr id="436" name="楕円 435"/>
        <xdr:cNvSpPr/>
      </xdr:nvSpPr>
      <xdr:spPr>
        <a:xfrm>
          <a:off x="6921500" y="133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33083</xdr:rowOff>
    </xdr:from>
    <xdr:ext cx="469744" cy="259045"/>
    <xdr:sp macro="" textlink="">
      <xdr:nvSpPr>
        <xdr:cNvPr id="437" name="テキスト ボックス 436"/>
        <xdr:cNvSpPr txBox="1"/>
      </xdr:nvSpPr>
      <xdr:spPr>
        <a:xfrm>
          <a:off x="6737428" y="1340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125013</xdr:rowOff>
    </xdr:from>
    <xdr:to>
      <xdr:col>55</xdr:col>
      <xdr:colOff>0</xdr:colOff>
      <xdr:row>97</xdr:row>
      <xdr:rowOff>32716</xdr:rowOff>
    </xdr:to>
    <xdr:cxnSp macro="">
      <xdr:nvCxnSpPr>
        <xdr:cNvPr id="470" name="直線コネクタ 469"/>
        <xdr:cNvCxnSpPr/>
      </xdr:nvCxnSpPr>
      <xdr:spPr>
        <a:xfrm>
          <a:off x="9639300" y="16584213"/>
          <a:ext cx="838200" cy="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125013</xdr:rowOff>
    </xdr:from>
    <xdr:to>
      <xdr:col>50</xdr:col>
      <xdr:colOff>114300</xdr:colOff>
      <xdr:row>97</xdr:row>
      <xdr:rowOff>40244</xdr:rowOff>
    </xdr:to>
    <xdr:cxnSp macro="">
      <xdr:nvCxnSpPr>
        <xdr:cNvPr id="473" name="直線コネクタ 472"/>
        <xdr:cNvCxnSpPr/>
      </xdr:nvCxnSpPr>
      <xdr:spPr>
        <a:xfrm flipV="1">
          <a:off x="8750300" y="16584213"/>
          <a:ext cx="889000" cy="8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37072</xdr:rowOff>
    </xdr:from>
    <xdr:to>
      <xdr:col>45</xdr:col>
      <xdr:colOff>177800</xdr:colOff>
      <xdr:row>97</xdr:row>
      <xdr:rowOff>40244</xdr:rowOff>
    </xdr:to>
    <xdr:cxnSp macro="">
      <xdr:nvCxnSpPr>
        <xdr:cNvPr id="476" name="直線コネクタ 475"/>
        <xdr:cNvCxnSpPr/>
      </xdr:nvCxnSpPr>
      <xdr:spPr>
        <a:xfrm>
          <a:off x="7861300" y="16667722"/>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37072</xdr:rowOff>
    </xdr:from>
    <xdr:to>
      <xdr:col>41</xdr:col>
      <xdr:colOff>50800</xdr:colOff>
      <xdr:row>97</xdr:row>
      <xdr:rowOff>75034</xdr:rowOff>
    </xdr:to>
    <xdr:cxnSp macro="">
      <xdr:nvCxnSpPr>
        <xdr:cNvPr id="479" name="直線コネクタ 478"/>
        <xdr:cNvCxnSpPr/>
      </xdr:nvCxnSpPr>
      <xdr:spPr>
        <a:xfrm flipV="1">
          <a:off x="6972300" y="16667722"/>
          <a:ext cx="889000" cy="3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153366</xdr:rowOff>
    </xdr:from>
    <xdr:to>
      <xdr:col>55</xdr:col>
      <xdr:colOff>50800</xdr:colOff>
      <xdr:row>97</xdr:row>
      <xdr:rowOff>83516</xdr:rowOff>
    </xdr:to>
    <xdr:sp macro="" textlink="">
      <xdr:nvSpPr>
        <xdr:cNvPr id="489" name="楕円 488"/>
        <xdr:cNvSpPr/>
      </xdr:nvSpPr>
      <xdr:spPr>
        <a:xfrm>
          <a:off x="10426700" y="166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131793</xdr:rowOff>
    </xdr:from>
    <xdr:ext cx="534377" cy="259045"/>
    <xdr:sp macro="" textlink="">
      <xdr:nvSpPr>
        <xdr:cNvPr id="490" name="土木費該当値テキスト"/>
        <xdr:cNvSpPr txBox="1"/>
      </xdr:nvSpPr>
      <xdr:spPr>
        <a:xfrm>
          <a:off x="10528300" y="165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74213</xdr:rowOff>
    </xdr:from>
    <xdr:to>
      <xdr:col>50</xdr:col>
      <xdr:colOff>165100</xdr:colOff>
      <xdr:row>97</xdr:row>
      <xdr:rowOff>4363</xdr:rowOff>
    </xdr:to>
    <xdr:sp macro="" textlink="">
      <xdr:nvSpPr>
        <xdr:cNvPr id="491" name="楕円 490"/>
        <xdr:cNvSpPr/>
      </xdr:nvSpPr>
      <xdr:spPr>
        <a:xfrm>
          <a:off x="9588500" y="165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166940</xdr:rowOff>
    </xdr:from>
    <xdr:ext cx="534377" cy="259045"/>
    <xdr:sp macro="" textlink="">
      <xdr:nvSpPr>
        <xdr:cNvPr id="492" name="テキスト ボックス 491"/>
        <xdr:cNvSpPr txBox="1"/>
      </xdr:nvSpPr>
      <xdr:spPr>
        <a:xfrm>
          <a:off x="9372111" y="166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160894</xdr:rowOff>
    </xdr:from>
    <xdr:to>
      <xdr:col>46</xdr:col>
      <xdr:colOff>38100</xdr:colOff>
      <xdr:row>97</xdr:row>
      <xdr:rowOff>91044</xdr:rowOff>
    </xdr:to>
    <xdr:sp macro="" textlink="">
      <xdr:nvSpPr>
        <xdr:cNvPr id="493" name="楕円 492"/>
        <xdr:cNvSpPr/>
      </xdr:nvSpPr>
      <xdr:spPr>
        <a:xfrm>
          <a:off x="8699500" y="166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82171</xdr:rowOff>
    </xdr:from>
    <xdr:ext cx="534377" cy="259045"/>
    <xdr:sp macro="" textlink="">
      <xdr:nvSpPr>
        <xdr:cNvPr id="494" name="テキスト ボックス 493"/>
        <xdr:cNvSpPr txBox="1"/>
      </xdr:nvSpPr>
      <xdr:spPr>
        <a:xfrm>
          <a:off x="8483111" y="167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157722</xdr:rowOff>
    </xdr:from>
    <xdr:to>
      <xdr:col>41</xdr:col>
      <xdr:colOff>101600</xdr:colOff>
      <xdr:row>97</xdr:row>
      <xdr:rowOff>87872</xdr:rowOff>
    </xdr:to>
    <xdr:sp macro="" textlink="">
      <xdr:nvSpPr>
        <xdr:cNvPr id="495" name="楕円 494"/>
        <xdr:cNvSpPr/>
      </xdr:nvSpPr>
      <xdr:spPr>
        <a:xfrm>
          <a:off x="7810500" y="166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78999</xdr:rowOff>
    </xdr:from>
    <xdr:ext cx="534377" cy="259045"/>
    <xdr:sp macro="" textlink="">
      <xdr:nvSpPr>
        <xdr:cNvPr id="496" name="テキスト ボックス 495"/>
        <xdr:cNvSpPr txBox="1"/>
      </xdr:nvSpPr>
      <xdr:spPr>
        <a:xfrm>
          <a:off x="7594111" y="167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24234</xdr:rowOff>
    </xdr:from>
    <xdr:to>
      <xdr:col>36</xdr:col>
      <xdr:colOff>165100</xdr:colOff>
      <xdr:row>97</xdr:row>
      <xdr:rowOff>125834</xdr:rowOff>
    </xdr:to>
    <xdr:sp macro="" textlink="">
      <xdr:nvSpPr>
        <xdr:cNvPr id="497" name="楕円 496"/>
        <xdr:cNvSpPr/>
      </xdr:nvSpPr>
      <xdr:spPr>
        <a:xfrm>
          <a:off x="6921500" y="166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116961</xdr:rowOff>
    </xdr:from>
    <xdr:ext cx="534377" cy="259045"/>
    <xdr:sp macro="" textlink="">
      <xdr:nvSpPr>
        <xdr:cNvPr id="498" name="テキスト ボックス 497"/>
        <xdr:cNvSpPr txBox="1"/>
      </xdr:nvSpPr>
      <xdr:spPr>
        <a:xfrm>
          <a:off x="6705111" y="1674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108896</xdr:rowOff>
    </xdr:from>
    <xdr:to>
      <xdr:col>85</xdr:col>
      <xdr:colOff>127000</xdr:colOff>
      <xdr:row>37</xdr:row>
      <xdr:rowOff>135776</xdr:rowOff>
    </xdr:to>
    <xdr:cxnSp macro="">
      <xdr:nvCxnSpPr>
        <xdr:cNvPr id="527" name="直線コネクタ 526"/>
        <xdr:cNvCxnSpPr/>
      </xdr:nvCxnSpPr>
      <xdr:spPr>
        <a:xfrm>
          <a:off x="15481300" y="6452546"/>
          <a:ext cx="8382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108896</xdr:rowOff>
    </xdr:from>
    <xdr:to>
      <xdr:col>81</xdr:col>
      <xdr:colOff>50800</xdr:colOff>
      <xdr:row>37</xdr:row>
      <xdr:rowOff>138843</xdr:rowOff>
    </xdr:to>
    <xdr:cxnSp macro="">
      <xdr:nvCxnSpPr>
        <xdr:cNvPr id="530" name="直線コネクタ 529"/>
        <xdr:cNvCxnSpPr/>
      </xdr:nvCxnSpPr>
      <xdr:spPr>
        <a:xfrm flipV="1">
          <a:off x="14592300" y="6452546"/>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138843</xdr:rowOff>
    </xdr:from>
    <xdr:to>
      <xdr:col>76</xdr:col>
      <xdr:colOff>114300</xdr:colOff>
      <xdr:row>37</xdr:row>
      <xdr:rowOff>157836</xdr:rowOff>
    </xdr:to>
    <xdr:cxnSp macro="">
      <xdr:nvCxnSpPr>
        <xdr:cNvPr id="533" name="直線コネクタ 532"/>
        <xdr:cNvCxnSpPr/>
      </xdr:nvCxnSpPr>
      <xdr:spPr>
        <a:xfrm flipV="1">
          <a:off x="13703300" y="6482493"/>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137700</xdr:rowOff>
    </xdr:from>
    <xdr:to>
      <xdr:col>71</xdr:col>
      <xdr:colOff>177800</xdr:colOff>
      <xdr:row>37</xdr:row>
      <xdr:rowOff>157836</xdr:rowOff>
    </xdr:to>
    <xdr:cxnSp macro="">
      <xdr:nvCxnSpPr>
        <xdr:cNvPr id="536" name="直線コネクタ 535"/>
        <xdr:cNvCxnSpPr/>
      </xdr:nvCxnSpPr>
      <xdr:spPr>
        <a:xfrm>
          <a:off x="12814300" y="6481350"/>
          <a:ext cx="889000" cy="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84976</xdr:rowOff>
    </xdr:from>
    <xdr:to>
      <xdr:col>85</xdr:col>
      <xdr:colOff>177800</xdr:colOff>
      <xdr:row>38</xdr:row>
      <xdr:rowOff>15126</xdr:rowOff>
    </xdr:to>
    <xdr:sp macro="" textlink="">
      <xdr:nvSpPr>
        <xdr:cNvPr id="546" name="楕円 545"/>
        <xdr:cNvSpPr/>
      </xdr:nvSpPr>
      <xdr:spPr>
        <a:xfrm>
          <a:off x="16268700" y="64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171353</xdr:rowOff>
    </xdr:from>
    <xdr:ext cx="534377" cy="259045"/>
    <xdr:sp macro="" textlink="">
      <xdr:nvSpPr>
        <xdr:cNvPr id="547" name="消防費該当値テキスト"/>
        <xdr:cNvSpPr txBox="1"/>
      </xdr:nvSpPr>
      <xdr:spPr>
        <a:xfrm>
          <a:off x="16370300" y="634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58096</xdr:rowOff>
    </xdr:from>
    <xdr:to>
      <xdr:col>81</xdr:col>
      <xdr:colOff>101600</xdr:colOff>
      <xdr:row>37</xdr:row>
      <xdr:rowOff>159696</xdr:rowOff>
    </xdr:to>
    <xdr:sp macro="" textlink="">
      <xdr:nvSpPr>
        <xdr:cNvPr id="548" name="楕円 547"/>
        <xdr:cNvSpPr/>
      </xdr:nvSpPr>
      <xdr:spPr>
        <a:xfrm>
          <a:off x="15430500" y="64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150823</xdr:rowOff>
    </xdr:from>
    <xdr:ext cx="534377" cy="259045"/>
    <xdr:sp macro="" textlink="">
      <xdr:nvSpPr>
        <xdr:cNvPr id="549" name="テキスト ボックス 548"/>
        <xdr:cNvSpPr txBox="1"/>
      </xdr:nvSpPr>
      <xdr:spPr>
        <a:xfrm>
          <a:off x="15214111" y="649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88043</xdr:rowOff>
    </xdr:from>
    <xdr:to>
      <xdr:col>76</xdr:col>
      <xdr:colOff>165100</xdr:colOff>
      <xdr:row>38</xdr:row>
      <xdr:rowOff>18193</xdr:rowOff>
    </xdr:to>
    <xdr:sp macro="" textlink="">
      <xdr:nvSpPr>
        <xdr:cNvPr id="550" name="楕円 549"/>
        <xdr:cNvSpPr/>
      </xdr:nvSpPr>
      <xdr:spPr>
        <a:xfrm>
          <a:off x="14541500" y="64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9320</xdr:rowOff>
    </xdr:from>
    <xdr:ext cx="534377" cy="259045"/>
    <xdr:sp macro="" textlink="">
      <xdr:nvSpPr>
        <xdr:cNvPr id="551" name="テキスト ボックス 550"/>
        <xdr:cNvSpPr txBox="1"/>
      </xdr:nvSpPr>
      <xdr:spPr>
        <a:xfrm>
          <a:off x="14325111" y="65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107036</xdr:rowOff>
    </xdr:from>
    <xdr:to>
      <xdr:col>72</xdr:col>
      <xdr:colOff>38100</xdr:colOff>
      <xdr:row>38</xdr:row>
      <xdr:rowOff>37185</xdr:rowOff>
    </xdr:to>
    <xdr:sp macro="" textlink="">
      <xdr:nvSpPr>
        <xdr:cNvPr id="552" name="楕円 551"/>
        <xdr:cNvSpPr/>
      </xdr:nvSpPr>
      <xdr:spPr>
        <a:xfrm>
          <a:off x="13652500" y="6450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28312</xdr:rowOff>
    </xdr:from>
    <xdr:ext cx="534377" cy="259045"/>
    <xdr:sp macro="" textlink="">
      <xdr:nvSpPr>
        <xdr:cNvPr id="553" name="テキスト ボックス 552"/>
        <xdr:cNvSpPr txBox="1"/>
      </xdr:nvSpPr>
      <xdr:spPr>
        <a:xfrm>
          <a:off x="13436111" y="65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86900</xdr:rowOff>
    </xdr:from>
    <xdr:to>
      <xdr:col>67</xdr:col>
      <xdr:colOff>101600</xdr:colOff>
      <xdr:row>38</xdr:row>
      <xdr:rowOff>17050</xdr:rowOff>
    </xdr:to>
    <xdr:sp macro="" textlink="">
      <xdr:nvSpPr>
        <xdr:cNvPr id="554" name="楕円 553"/>
        <xdr:cNvSpPr/>
      </xdr:nvSpPr>
      <xdr:spPr>
        <a:xfrm>
          <a:off x="12763500" y="64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8177</xdr:rowOff>
    </xdr:from>
    <xdr:ext cx="534377" cy="259045"/>
    <xdr:sp macro="" textlink="">
      <xdr:nvSpPr>
        <xdr:cNvPr id="555" name="テキスト ボックス 554"/>
        <xdr:cNvSpPr txBox="1"/>
      </xdr:nvSpPr>
      <xdr:spPr>
        <a:xfrm>
          <a:off x="12547111" y="6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97432</xdr:rowOff>
    </xdr:from>
    <xdr:to>
      <xdr:col>85</xdr:col>
      <xdr:colOff>127000</xdr:colOff>
      <xdr:row>57</xdr:row>
      <xdr:rowOff>170968</xdr:rowOff>
    </xdr:to>
    <xdr:cxnSp macro="">
      <xdr:nvCxnSpPr>
        <xdr:cNvPr id="582" name="直線コネクタ 581"/>
        <xdr:cNvCxnSpPr/>
      </xdr:nvCxnSpPr>
      <xdr:spPr>
        <a:xfrm>
          <a:off x="15481300" y="9870082"/>
          <a:ext cx="838200" cy="7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97432</xdr:rowOff>
    </xdr:from>
    <xdr:to>
      <xdr:col>81</xdr:col>
      <xdr:colOff>50800</xdr:colOff>
      <xdr:row>57</xdr:row>
      <xdr:rowOff>136344</xdr:rowOff>
    </xdr:to>
    <xdr:cxnSp macro="">
      <xdr:nvCxnSpPr>
        <xdr:cNvPr id="585" name="直線コネクタ 584"/>
        <xdr:cNvCxnSpPr/>
      </xdr:nvCxnSpPr>
      <xdr:spPr>
        <a:xfrm flipV="1">
          <a:off x="14592300" y="9870082"/>
          <a:ext cx="8890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136344</xdr:rowOff>
    </xdr:from>
    <xdr:to>
      <xdr:col>76</xdr:col>
      <xdr:colOff>114300</xdr:colOff>
      <xdr:row>57</xdr:row>
      <xdr:rowOff>149334</xdr:rowOff>
    </xdr:to>
    <xdr:cxnSp macro="">
      <xdr:nvCxnSpPr>
        <xdr:cNvPr id="588" name="直線コネクタ 587"/>
        <xdr:cNvCxnSpPr/>
      </xdr:nvCxnSpPr>
      <xdr:spPr>
        <a:xfrm flipV="1">
          <a:off x="13703300" y="9908994"/>
          <a:ext cx="8890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149334</xdr:rowOff>
    </xdr:from>
    <xdr:to>
      <xdr:col>71</xdr:col>
      <xdr:colOff>177800</xdr:colOff>
      <xdr:row>57</xdr:row>
      <xdr:rowOff>162016</xdr:rowOff>
    </xdr:to>
    <xdr:cxnSp macro="">
      <xdr:nvCxnSpPr>
        <xdr:cNvPr id="591" name="直線コネクタ 590"/>
        <xdr:cNvCxnSpPr/>
      </xdr:nvCxnSpPr>
      <xdr:spPr>
        <a:xfrm flipV="1">
          <a:off x="12814300" y="9921984"/>
          <a:ext cx="889000" cy="1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120168</xdr:rowOff>
    </xdr:from>
    <xdr:to>
      <xdr:col>85</xdr:col>
      <xdr:colOff>177800</xdr:colOff>
      <xdr:row>58</xdr:row>
      <xdr:rowOff>50318</xdr:rowOff>
    </xdr:to>
    <xdr:sp macro="" textlink="">
      <xdr:nvSpPr>
        <xdr:cNvPr id="601" name="楕円 600"/>
        <xdr:cNvSpPr/>
      </xdr:nvSpPr>
      <xdr:spPr>
        <a:xfrm>
          <a:off x="16268700" y="98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35095</xdr:rowOff>
    </xdr:from>
    <xdr:ext cx="534377" cy="259045"/>
    <xdr:sp macro="" textlink="">
      <xdr:nvSpPr>
        <xdr:cNvPr id="602" name="教育費該当値テキスト"/>
        <xdr:cNvSpPr txBox="1"/>
      </xdr:nvSpPr>
      <xdr:spPr>
        <a:xfrm>
          <a:off x="16370300" y="980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46632</xdr:rowOff>
    </xdr:from>
    <xdr:to>
      <xdr:col>81</xdr:col>
      <xdr:colOff>101600</xdr:colOff>
      <xdr:row>57</xdr:row>
      <xdr:rowOff>148232</xdr:rowOff>
    </xdr:to>
    <xdr:sp macro="" textlink="">
      <xdr:nvSpPr>
        <xdr:cNvPr id="603" name="楕円 602"/>
        <xdr:cNvSpPr/>
      </xdr:nvSpPr>
      <xdr:spPr>
        <a:xfrm>
          <a:off x="15430500" y="98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139359</xdr:rowOff>
    </xdr:from>
    <xdr:ext cx="534377" cy="259045"/>
    <xdr:sp macro="" textlink="">
      <xdr:nvSpPr>
        <xdr:cNvPr id="604" name="テキスト ボックス 603"/>
        <xdr:cNvSpPr txBox="1"/>
      </xdr:nvSpPr>
      <xdr:spPr>
        <a:xfrm>
          <a:off x="15214111" y="991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85544</xdr:rowOff>
    </xdr:from>
    <xdr:to>
      <xdr:col>76</xdr:col>
      <xdr:colOff>165100</xdr:colOff>
      <xdr:row>58</xdr:row>
      <xdr:rowOff>15694</xdr:rowOff>
    </xdr:to>
    <xdr:sp macro="" textlink="">
      <xdr:nvSpPr>
        <xdr:cNvPr id="605" name="楕円 604"/>
        <xdr:cNvSpPr/>
      </xdr:nvSpPr>
      <xdr:spPr>
        <a:xfrm>
          <a:off x="14541500" y="985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6821</xdr:rowOff>
    </xdr:from>
    <xdr:ext cx="534377" cy="259045"/>
    <xdr:sp macro="" textlink="">
      <xdr:nvSpPr>
        <xdr:cNvPr id="606" name="テキスト ボックス 605"/>
        <xdr:cNvSpPr txBox="1"/>
      </xdr:nvSpPr>
      <xdr:spPr>
        <a:xfrm>
          <a:off x="14325111" y="995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98534</xdr:rowOff>
    </xdr:from>
    <xdr:to>
      <xdr:col>72</xdr:col>
      <xdr:colOff>38100</xdr:colOff>
      <xdr:row>58</xdr:row>
      <xdr:rowOff>28684</xdr:rowOff>
    </xdr:to>
    <xdr:sp macro="" textlink="">
      <xdr:nvSpPr>
        <xdr:cNvPr id="607" name="楕円 606"/>
        <xdr:cNvSpPr/>
      </xdr:nvSpPr>
      <xdr:spPr>
        <a:xfrm>
          <a:off x="13652500" y="98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19811</xdr:rowOff>
    </xdr:from>
    <xdr:ext cx="534377" cy="259045"/>
    <xdr:sp macro="" textlink="">
      <xdr:nvSpPr>
        <xdr:cNvPr id="608" name="テキスト ボックス 607"/>
        <xdr:cNvSpPr txBox="1"/>
      </xdr:nvSpPr>
      <xdr:spPr>
        <a:xfrm>
          <a:off x="13436111" y="99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111216</xdr:rowOff>
    </xdr:from>
    <xdr:to>
      <xdr:col>67</xdr:col>
      <xdr:colOff>101600</xdr:colOff>
      <xdr:row>58</xdr:row>
      <xdr:rowOff>41366</xdr:rowOff>
    </xdr:to>
    <xdr:sp macro="" textlink="">
      <xdr:nvSpPr>
        <xdr:cNvPr id="609" name="楕円 608"/>
        <xdr:cNvSpPr/>
      </xdr:nvSpPr>
      <xdr:spPr>
        <a:xfrm>
          <a:off x="12763500" y="988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32493</xdr:rowOff>
    </xdr:from>
    <xdr:ext cx="534377" cy="259045"/>
    <xdr:sp macro="" textlink="">
      <xdr:nvSpPr>
        <xdr:cNvPr id="610" name="テキスト ボックス 609"/>
        <xdr:cNvSpPr txBox="1"/>
      </xdr:nvSpPr>
      <xdr:spPr>
        <a:xfrm>
          <a:off x="12547111" y="99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75546</xdr:rowOff>
    </xdr:from>
    <xdr:to>
      <xdr:col>85</xdr:col>
      <xdr:colOff>127000</xdr:colOff>
      <xdr:row>97</xdr:row>
      <xdr:rowOff>97295</xdr:rowOff>
    </xdr:to>
    <xdr:cxnSp macro="">
      <xdr:nvCxnSpPr>
        <xdr:cNvPr id="698" name="直線コネクタ 697"/>
        <xdr:cNvCxnSpPr/>
      </xdr:nvCxnSpPr>
      <xdr:spPr>
        <a:xfrm flipV="1">
          <a:off x="15481300" y="16706196"/>
          <a:ext cx="8382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97295</xdr:rowOff>
    </xdr:from>
    <xdr:to>
      <xdr:col>81</xdr:col>
      <xdr:colOff>50800</xdr:colOff>
      <xdr:row>97</xdr:row>
      <xdr:rowOff>113167</xdr:rowOff>
    </xdr:to>
    <xdr:cxnSp macro="">
      <xdr:nvCxnSpPr>
        <xdr:cNvPr id="701" name="直線コネクタ 700"/>
        <xdr:cNvCxnSpPr/>
      </xdr:nvCxnSpPr>
      <xdr:spPr>
        <a:xfrm flipV="1">
          <a:off x="14592300" y="16727945"/>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58874</xdr:rowOff>
    </xdr:from>
    <xdr:to>
      <xdr:col>76</xdr:col>
      <xdr:colOff>114300</xdr:colOff>
      <xdr:row>97</xdr:row>
      <xdr:rowOff>113167</xdr:rowOff>
    </xdr:to>
    <xdr:cxnSp macro="">
      <xdr:nvCxnSpPr>
        <xdr:cNvPr id="704" name="直線コネクタ 703"/>
        <xdr:cNvCxnSpPr/>
      </xdr:nvCxnSpPr>
      <xdr:spPr>
        <a:xfrm>
          <a:off x="13703300" y="1668952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58874</xdr:rowOff>
    </xdr:from>
    <xdr:to>
      <xdr:col>71</xdr:col>
      <xdr:colOff>177800</xdr:colOff>
      <xdr:row>97</xdr:row>
      <xdr:rowOff>59249</xdr:rowOff>
    </xdr:to>
    <xdr:cxnSp macro="">
      <xdr:nvCxnSpPr>
        <xdr:cNvPr id="707" name="直線コネクタ 706"/>
        <xdr:cNvCxnSpPr/>
      </xdr:nvCxnSpPr>
      <xdr:spPr>
        <a:xfrm flipV="1">
          <a:off x="12814300" y="1668952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24746</xdr:rowOff>
    </xdr:from>
    <xdr:to>
      <xdr:col>85</xdr:col>
      <xdr:colOff>177800</xdr:colOff>
      <xdr:row>97</xdr:row>
      <xdr:rowOff>126346</xdr:rowOff>
    </xdr:to>
    <xdr:sp macro="" textlink="">
      <xdr:nvSpPr>
        <xdr:cNvPr id="717" name="楕円 716"/>
        <xdr:cNvSpPr/>
      </xdr:nvSpPr>
      <xdr:spPr>
        <a:xfrm>
          <a:off x="16268700" y="166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3173</xdr:rowOff>
    </xdr:from>
    <xdr:ext cx="534377" cy="259045"/>
    <xdr:sp macro="" textlink="">
      <xdr:nvSpPr>
        <xdr:cNvPr id="718" name="公債費該当値テキスト"/>
        <xdr:cNvSpPr txBox="1"/>
      </xdr:nvSpPr>
      <xdr:spPr>
        <a:xfrm>
          <a:off x="16370300" y="1663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46495</xdr:rowOff>
    </xdr:from>
    <xdr:to>
      <xdr:col>81</xdr:col>
      <xdr:colOff>101600</xdr:colOff>
      <xdr:row>97</xdr:row>
      <xdr:rowOff>148095</xdr:rowOff>
    </xdr:to>
    <xdr:sp macro="" textlink="">
      <xdr:nvSpPr>
        <xdr:cNvPr id="719" name="楕円 718"/>
        <xdr:cNvSpPr/>
      </xdr:nvSpPr>
      <xdr:spPr>
        <a:xfrm>
          <a:off x="15430500" y="166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139222</xdr:rowOff>
    </xdr:from>
    <xdr:ext cx="534377" cy="259045"/>
    <xdr:sp macro="" textlink="">
      <xdr:nvSpPr>
        <xdr:cNvPr id="720" name="テキスト ボックス 719"/>
        <xdr:cNvSpPr txBox="1"/>
      </xdr:nvSpPr>
      <xdr:spPr>
        <a:xfrm>
          <a:off x="15214111" y="167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62367</xdr:rowOff>
    </xdr:from>
    <xdr:to>
      <xdr:col>76</xdr:col>
      <xdr:colOff>165100</xdr:colOff>
      <xdr:row>97</xdr:row>
      <xdr:rowOff>163967</xdr:rowOff>
    </xdr:to>
    <xdr:sp macro="" textlink="">
      <xdr:nvSpPr>
        <xdr:cNvPr id="721" name="楕円 720"/>
        <xdr:cNvSpPr/>
      </xdr:nvSpPr>
      <xdr:spPr>
        <a:xfrm>
          <a:off x="14541500" y="1669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155094</xdr:rowOff>
    </xdr:from>
    <xdr:ext cx="534377" cy="259045"/>
    <xdr:sp macro="" textlink="">
      <xdr:nvSpPr>
        <xdr:cNvPr id="722" name="テキスト ボックス 721"/>
        <xdr:cNvSpPr txBox="1"/>
      </xdr:nvSpPr>
      <xdr:spPr>
        <a:xfrm>
          <a:off x="14325111" y="1678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8074</xdr:rowOff>
    </xdr:from>
    <xdr:to>
      <xdr:col>72</xdr:col>
      <xdr:colOff>38100</xdr:colOff>
      <xdr:row>97</xdr:row>
      <xdr:rowOff>109674</xdr:rowOff>
    </xdr:to>
    <xdr:sp macro="" textlink="">
      <xdr:nvSpPr>
        <xdr:cNvPr id="723" name="楕円 722"/>
        <xdr:cNvSpPr/>
      </xdr:nvSpPr>
      <xdr:spPr>
        <a:xfrm>
          <a:off x="13652500" y="166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100801</xdr:rowOff>
    </xdr:from>
    <xdr:ext cx="534377" cy="259045"/>
    <xdr:sp macro="" textlink="">
      <xdr:nvSpPr>
        <xdr:cNvPr id="724" name="テキスト ボックス 723"/>
        <xdr:cNvSpPr txBox="1"/>
      </xdr:nvSpPr>
      <xdr:spPr>
        <a:xfrm>
          <a:off x="13436111" y="167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8449</xdr:rowOff>
    </xdr:from>
    <xdr:to>
      <xdr:col>67</xdr:col>
      <xdr:colOff>101600</xdr:colOff>
      <xdr:row>97</xdr:row>
      <xdr:rowOff>110049</xdr:rowOff>
    </xdr:to>
    <xdr:sp macro="" textlink="">
      <xdr:nvSpPr>
        <xdr:cNvPr id="725" name="楕円 724"/>
        <xdr:cNvSpPr/>
      </xdr:nvSpPr>
      <xdr:spPr>
        <a:xfrm>
          <a:off x="12763500" y="166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101176</xdr:rowOff>
    </xdr:from>
    <xdr:ext cx="534377" cy="259045"/>
    <xdr:sp macro="" textlink="">
      <xdr:nvSpPr>
        <xdr:cNvPr id="726" name="テキスト ボックス 725"/>
        <xdr:cNvSpPr txBox="1"/>
      </xdr:nvSpPr>
      <xdr:spPr>
        <a:xfrm>
          <a:off x="12547111" y="167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年度の歳出決算総額に対する住民一人当たり平均額は</a:t>
          </a:r>
          <a:r>
            <a:rPr kumimoji="1" lang="en-US" altLang="ja-JP" sz="1300">
              <a:latin typeface="ＭＳ Ｐゴシック" panose="020B0600070205080204" pitchFamily="50" charset="-128"/>
              <a:ea typeface="ＭＳ Ｐゴシック" panose="020B0600070205080204" pitchFamily="50" charset="-128"/>
            </a:rPr>
            <a:t>354,012</a:t>
          </a:r>
          <a:r>
            <a:rPr kumimoji="1" lang="ja-JP" altLang="en-US" sz="1300">
              <a:latin typeface="ＭＳ Ｐゴシック" panose="020B0600070205080204" pitchFamily="50" charset="-128"/>
              <a:ea typeface="ＭＳ Ｐゴシック" panose="020B0600070205080204" pitchFamily="50" charset="-128"/>
            </a:rPr>
            <a:t>円であり、前年度の住民一人当たり平均額である</a:t>
          </a:r>
          <a:r>
            <a:rPr kumimoji="1" lang="en-US" altLang="ja-JP" sz="1300">
              <a:latin typeface="ＭＳ Ｐゴシック" panose="020B0600070205080204" pitchFamily="50" charset="-128"/>
              <a:ea typeface="ＭＳ Ｐゴシック" panose="020B0600070205080204" pitchFamily="50" charset="-128"/>
            </a:rPr>
            <a:t>442,232</a:t>
          </a:r>
          <a:r>
            <a:rPr kumimoji="1" lang="ja-JP" altLang="en-US" sz="1300">
              <a:latin typeface="ＭＳ Ｐゴシック" panose="020B0600070205080204" pitchFamily="50" charset="-128"/>
              <a:ea typeface="ＭＳ Ｐゴシック" panose="020B0600070205080204" pitchFamily="50" charset="-128"/>
            </a:rPr>
            <a:t>円と比べ</a:t>
          </a:r>
          <a:r>
            <a:rPr kumimoji="1" lang="en-US" altLang="ja-JP" sz="1300">
              <a:latin typeface="ＭＳ Ｐゴシック" panose="020B0600070205080204" pitchFamily="50" charset="-128"/>
              <a:ea typeface="ＭＳ Ｐゴシック" panose="020B0600070205080204" pitchFamily="50" charset="-128"/>
            </a:rPr>
            <a:t>88,220</a:t>
          </a:r>
          <a:r>
            <a:rPr kumimoji="1" lang="ja-JP" altLang="en-US" sz="1300">
              <a:latin typeface="ＭＳ Ｐゴシック" panose="020B0600070205080204" pitchFamily="50" charset="-128"/>
              <a:ea typeface="ＭＳ Ｐゴシック" panose="020B0600070205080204" pitchFamily="50" charset="-128"/>
            </a:rPr>
            <a:t>円の減となっている。減少した要因は、特別定額給付金給付事業の終了に伴う総務費等の減少や小学校用地の土地購入費の皆減などに伴う教育費の減少などによるものである。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類似団体平均値との比較では概ね各項目は下回っている。これは寒川町が面積が狭いものの人口密度が高く、相対的に人口一人当たりコストが抑えられる傾向にあることがあげられる。</a:t>
          </a:r>
        </a:p>
        <a:p>
          <a:r>
            <a:rPr kumimoji="1" lang="ja-JP" altLang="en-US" sz="1300">
              <a:latin typeface="ＭＳ Ｐゴシック" panose="020B0600070205080204" pitchFamily="50" charset="-128"/>
              <a:ea typeface="ＭＳ Ｐゴシック" panose="020B0600070205080204" pitchFamily="50" charset="-128"/>
            </a:rPr>
            <a:t>その他については概ね横ばいとなっているところではあるが、今後の高齢化の進行や公共施設等の老朽化に対する長寿命化等に対する経費など増加する可能性の高い費用があるため、町総合計画や公共施設等再編計画等より適正な事業実施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実質収支比率は、形式収支の増と繰越財源の減に伴い、実質収支額が増加したことにより、前年度と比べて</a:t>
          </a:r>
          <a:r>
            <a:rPr kumimoji="1" lang="en-US" altLang="ja-JP" sz="1200">
              <a:latin typeface="ＭＳ ゴシック" pitchFamily="49" charset="-128"/>
              <a:ea typeface="ＭＳ ゴシック" pitchFamily="49" charset="-128"/>
            </a:rPr>
            <a:t>12.8</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22.8</a:t>
          </a:r>
          <a:r>
            <a:rPr kumimoji="1" lang="ja-JP" altLang="en-US" sz="1200">
              <a:latin typeface="ＭＳ ゴシック" pitchFamily="49" charset="-128"/>
              <a:ea typeface="ＭＳ ゴシック" pitchFamily="49" charset="-128"/>
            </a:rPr>
            <a:t>％となった。形式収支が増となった主な要因は、歳入において、一部の企業が好業績を示したことにより法人町民税が増加したこと、また、歳出において新型コロナウイルス感染症の影響で事業の中止又は縮小などにより、各事業費が抑えられたことなどによるものである。財政調整基金については、景気低迷の影響により、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億円を切ったことがあり、平成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年度以降は最低限の取崩とし、できる限り財政調整基金へ積立をするよう努めているため、増加傾向にある。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年度以降は、対象となる全ての会計において、経常経費の圧縮や不用額の執行凍結等により、毎年度黒字を確保しているため、連結実質赤字比率は算定されていない。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今後も全会計についての予算執行過程を的確に管理し、赤字とならないよう、財政運営を行っていく。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19626002</v>
      </c>
      <c r="BO4" s="489"/>
      <c r="BP4" s="489"/>
      <c r="BQ4" s="489"/>
      <c r="BR4" s="489"/>
      <c r="BS4" s="489"/>
      <c r="BT4" s="489"/>
      <c r="BU4" s="490"/>
      <c r="BV4" s="488">
        <v>22897605</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22.8</v>
      </c>
      <c r="CU4" s="629"/>
      <c r="CV4" s="629"/>
      <c r="CW4" s="629"/>
      <c r="CX4" s="629"/>
      <c r="CY4" s="629"/>
      <c r="CZ4" s="629"/>
      <c r="DA4" s="630"/>
      <c r="DB4" s="628">
        <v>10.1</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17369237</v>
      </c>
      <c r="BO5" s="460"/>
      <c r="BP5" s="460"/>
      <c r="BQ5" s="460"/>
      <c r="BR5" s="460"/>
      <c r="BS5" s="460"/>
      <c r="BT5" s="460"/>
      <c r="BU5" s="461"/>
      <c r="BV5" s="459">
        <v>21639731</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91</v>
      </c>
      <c r="CU5" s="457"/>
      <c r="CV5" s="457"/>
      <c r="CW5" s="457"/>
      <c r="CX5" s="457"/>
      <c r="CY5" s="457"/>
      <c r="CZ5" s="457"/>
      <c r="DA5" s="458"/>
      <c r="DB5" s="456">
        <v>94.1</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2256765</v>
      </c>
      <c r="BO6" s="460"/>
      <c r="BP6" s="460"/>
      <c r="BQ6" s="460"/>
      <c r="BR6" s="460"/>
      <c r="BS6" s="460"/>
      <c r="BT6" s="460"/>
      <c r="BU6" s="461"/>
      <c r="BV6" s="459">
        <v>1257874</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91</v>
      </c>
      <c r="CU6" s="603"/>
      <c r="CV6" s="603"/>
      <c r="CW6" s="603"/>
      <c r="CX6" s="603"/>
      <c r="CY6" s="603"/>
      <c r="CZ6" s="603"/>
      <c r="DA6" s="604"/>
      <c r="DB6" s="602">
        <v>94.1</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96181</v>
      </c>
      <c r="BO7" s="460"/>
      <c r="BP7" s="460"/>
      <c r="BQ7" s="460"/>
      <c r="BR7" s="460"/>
      <c r="BS7" s="460"/>
      <c r="BT7" s="460"/>
      <c r="BU7" s="461"/>
      <c r="BV7" s="459">
        <v>267238</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9492102</v>
      </c>
      <c r="CU7" s="460"/>
      <c r="CV7" s="460"/>
      <c r="CW7" s="460"/>
      <c r="CX7" s="460"/>
      <c r="CY7" s="460"/>
      <c r="CZ7" s="460"/>
      <c r="DA7" s="461"/>
      <c r="DB7" s="459">
        <v>9835919</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94</v>
      </c>
      <c r="AV8" s="518"/>
      <c r="AW8" s="518"/>
      <c r="AX8" s="518"/>
      <c r="AY8" s="473" t="s">
        <v>110</v>
      </c>
      <c r="AZ8" s="474"/>
      <c r="BA8" s="474"/>
      <c r="BB8" s="474"/>
      <c r="BC8" s="474"/>
      <c r="BD8" s="474"/>
      <c r="BE8" s="474"/>
      <c r="BF8" s="474"/>
      <c r="BG8" s="474"/>
      <c r="BH8" s="474"/>
      <c r="BI8" s="474"/>
      <c r="BJ8" s="474"/>
      <c r="BK8" s="474"/>
      <c r="BL8" s="474"/>
      <c r="BM8" s="475"/>
      <c r="BN8" s="459">
        <v>2160584</v>
      </c>
      <c r="BO8" s="460"/>
      <c r="BP8" s="460"/>
      <c r="BQ8" s="460"/>
      <c r="BR8" s="460"/>
      <c r="BS8" s="460"/>
      <c r="BT8" s="460"/>
      <c r="BU8" s="461"/>
      <c r="BV8" s="459">
        <v>990636</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1.06</v>
      </c>
      <c r="CU8" s="563"/>
      <c r="CV8" s="563"/>
      <c r="CW8" s="563"/>
      <c r="CX8" s="563"/>
      <c r="CY8" s="563"/>
      <c r="CZ8" s="563"/>
      <c r="DA8" s="564"/>
      <c r="DB8" s="562">
        <v>1.0900000000000001</v>
      </c>
      <c r="DC8" s="563"/>
      <c r="DD8" s="563"/>
      <c r="DE8" s="563"/>
      <c r="DF8" s="563"/>
      <c r="DG8" s="563"/>
      <c r="DH8" s="563"/>
      <c r="DI8" s="564"/>
    </row>
    <row r="9" spans="1:119" ht="18.75" customHeight="1" thickBot="1" x14ac:dyDescent="0.25">
      <c r="A9" s="178"/>
      <c r="B9" s="591" t="s">
        <v>112</v>
      </c>
      <c r="C9" s="592"/>
      <c r="D9" s="592"/>
      <c r="E9" s="592"/>
      <c r="F9" s="592"/>
      <c r="G9" s="592"/>
      <c r="H9" s="592"/>
      <c r="I9" s="592"/>
      <c r="J9" s="592"/>
      <c r="K9" s="510"/>
      <c r="L9" s="593" t="s">
        <v>113</v>
      </c>
      <c r="M9" s="594"/>
      <c r="N9" s="594"/>
      <c r="O9" s="594"/>
      <c r="P9" s="594"/>
      <c r="Q9" s="595"/>
      <c r="R9" s="596">
        <v>48348</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94</v>
      </c>
      <c r="AV9" s="518"/>
      <c r="AW9" s="518"/>
      <c r="AX9" s="518"/>
      <c r="AY9" s="473" t="s">
        <v>116</v>
      </c>
      <c r="AZ9" s="474"/>
      <c r="BA9" s="474"/>
      <c r="BB9" s="474"/>
      <c r="BC9" s="474"/>
      <c r="BD9" s="474"/>
      <c r="BE9" s="474"/>
      <c r="BF9" s="474"/>
      <c r="BG9" s="474"/>
      <c r="BH9" s="474"/>
      <c r="BI9" s="474"/>
      <c r="BJ9" s="474"/>
      <c r="BK9" s="474"/>
      <c r="BL9" s="474"/>
      <c r="BM9" s="475"/>
      <c r="BN9" s="459">
        <v>1169948</v>
      </c>
      <c r="BO9" s="460"/>
      <c r="BP9" s="460"/>
      <c r="BQ9" s="460"/>
      <c r="BR9" s="460"/>
      <c r="BS9" s="460"/>
      <c r="BT9" s="460"/>
      <c r="BU9" s="461"/>
      <c r="BV9" s="459">
        <v>-86201</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8.4</v>
      </c>
      <c r="CU9" s="457"/>
      <c r="CV9" s="457"/>
      <c r="CW9" s="457"/>
      <c r="CX9" s="457"/>
      <c r="CY9" s="457"/>
      <c r="CZ9" s="457"/>
      <c r="DA9" s="458"/>
      <c r="DB9" s="456">
        <v>8.3000000000000007</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118</v>
      </c>
      <c r="M10" s="416"/>
      <c r="N10" s="416"/>
      <c r="O10" s="416"/>
      <c r="P10" s="416"/>
      <c r="Q10" s="417"/>
      <c r="R10" s="412">
        <v>47936</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94</v>
      </c>
      <c r="AV10" s="518"/>
      <c r="AW10" s="518"/>
      <c r="AX10" s="518"/>
      <c r="AY10" s="473" t="s">
        <v>120</v>
      </c>
      <c r="AZ10" s="474"/>
      <c r="BA10" s="474"/>
      <c r="BB10" s="474"/>
      <c r="BC10" s="474"/>
      <c r="BD10" s="474"/>
      <c r="BE10" s="474"/>
      <c r="BF10" s="474"/>
      <c r="BG10" s="474"/>
      <c r="BH10" s="474"/>
      <c r="BI10" s="474"/>
      <c r="BJ10" s="474"/>
      <c r="BK10" s="474"/>
      <c r="BL10" s="474"/>
      <c r="BM10" s="475"/>
      <c r="BN10" s="459">
        <v>773747</v>
      </c>
      <c r="BO10" s="460"/>
      <c r="BP10" s="460"/>
      <c r="BQ10" s="460"/>
      <c r="BR10" s="460"/>
      <c r="BS10" s="460"/>
      <c r="BT10" s="460"/>
      <c r="BU10" s="461"/>
      <c r="BV10" s="459">
        <v>739099</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94</v>
      </c>
      <c r="AV11" s="518"/>
      <c r="AW11" s="518"/>
      <c r="AX11" s="518"/>
      <c r="AY11" s="473" t="s">
        <v>125</v>
      </c>
      <c r="AZ11" s="474"/>
      <c r="BA11" s="474"/>
      <c r="BB11" s="474"/>
      <c r="BC11" s="474"/>
      <c r="BD11" s="474"/>
      <c r="BE11" s="474"/>
      <c r="BF11" s="474"/>
      <c r="BG11" s="474"/>
      <c r="BH11" s="474"/>
      <c r="BI11" s="474"/>
      <c r="BJ11" s="474"/>
      <c r="BK11" s="474"/>
      <c r="BL11" s="474"/>
      <c r="BM11" s="475"/>
      <c r="BN11" s="459">
        <v>1150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x14ac:dyDescent="0.2">
      <c r="A12" s="178"/>
      <c r="B12" s="565" t="s">
        <v>129</v>
      </c>
      <c r="C12" s="566"/>
      <c r="D12" s="566"/>
      <c r="E12" s="566"/>
      <c r="F12" s="566"/>
      <c r="G12" s="566"/>
      <c r="H12" s="566"/>
      <c r="I12" s="566"/>
      <c r="J12" s="566"/>
      <c r="K12" s="567"/>
      <c r="L12" s="574" t="s">
        <v>130</v>
      </c>
      <c r="M12" s="575"/>
      <c r="N12" s="575"/>
      <c r="O12" s="575"/>
      <c r="P12" s="575"/>
      <c r="Q12" s="576"/>
      <c r="R12" s="577">
        <v>49064</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649079</v>
      </c>
      <c r="BO12" s="460"/>
      <c r="BP12" s="460"/>
      <c r="BQ12" s="460"/>
      <c r="BR12" s="460"/>
      <c r="BS12" s="460"/>
      <c r="BT12" s="460"/>
      <c r="BU12" s="461"/>
      <c r="BV12" s="459">
        <v>579741</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137</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138</v>
      </c>
      <c r="N13" s="544"/>
      <c r="O13" s="544"/>
      <c r="P13" s="544"/>
      <c r="Q13" s="545"/>
      <c r="R13" s="546">
        <v>48062</v>
      </c>
      <c r="S13" s="547"/>
      <c r="T13" s="547"/>
      <c r="U13" s="547"/>
      <c r="V13" s="548"/>
      <c r="W13" s="549" t="s">
        <v>139</v>
      </c>
      <c r="X13" s="445"/>
      <c r="Y13" s="445"/>
      <c r="Z13" s="445"/>
      <c r="AA13" s="445"/>
      <c r="AB13" s="446"/>
      <c r="AC13" s="412">
        <v>426</v>
      </c>
      <c r="AD13" s="413"/>
      <c r="AE13" s="413"/>
      <c r="AF13" s="413"/>
      <c r="AG13" s="414"/>
      <c r="AH13" s="412">
        <v>487</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1295766</v>
      </c>
      <c r="BO13" s="460"/>
      <c r="BP13" s="460"/>
      <c r="BQ13" s="460"/>
      <c r="BR13" s="460"/>
      <c r="BS13" s="460"/>
      <c r="BT13" s="460"/>
      <c r="BU13" s="461"/>
      <c r="BV13" s="459">
        <v>73157</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3.1</v>
      </c>
      <c r="CU13" s="457"/>
      <c r="CV13" s="457"/>
      <c r="CW13" s="457"/>
      <c r="CX13" s="457"/>
      <c r="CY13" s="457"/>
      <c r="CZ13" s="457"/>
      <c r="DA13" s="458"/>
      <c r="DB13" s="456">
        <v>3</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144</v>
      </c>
      <c r="M14" s="586"/>
      <c r="N14" s="586"/>
      <c r="O14" s="586"/>
      <c r="P14" s="586"/>
      <c r="Q14" s="587"/>
      <c r="R14" s="546">
        <v>48933</v>
      </c>
      <c r="S14" s="547"/>
      <c r="T14" s="547"/>
      <c r="U14" s="547"/>
      <c r="V14" s="548"/>
      <c r="W14" s="550"/>
      <c r="X14" s="448"/>
      <c r="Y14" s="448"/>
      <c r="Z14" s="448"/>
      <c r="AA14" s="448"/>
      <c r="AB14" s="449"/>
      <c r="AC14" s="539">
        <v>1.9</v>
      </c>
      <c r="AD14" s="540"/>
      <c r="AE14" s="540"/>
      <c r="AF14" s="540"/>
      <c r="AG14" s="541"/>
      <c r="AH14" s="539">
        <v>2.2000000000000002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t="s">
        <v>127</v>
      </c>
      <c r="CU14" s="557"/>
      <c r="CV14" s="557"/>
      <c r="CW14" s="557"/>
      <c r="CX14" s="557"/>
      <c r="CY14" s="557"/>
      <c r="CZ14" s="557"/>
      <c r="DA14" s="558"/>
      <c r="DB14" s="556" t="s">
        <v>127</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146</v>
      </c>
      <c r="N15" s="544"/>
      <c r="O15" s="544"/>
      <c r="P15" s="544"/>
      <c r="Q15" s="545"/>
      <c r="R15" s="546">
        <v>47966</v>
      </c>
      <c r="S15" s="547"/>
      <c r="T15" s="547"/>
      <c r="U15" s="547"/>
      <c r="V15" s="548"/>
      <c r="W15" s="549" t="s">
        <v>147</v>
      </c>
      <c r="X15" s="445"/>
      <c r="Y15" s="445"/>
      <c r="Z15" s="445"/>
      <c r="AA15" s="445"/>
      <c r="AB15" s="446"/>
      <c r="AC15" s="412">
        <v>7293</v>
      </c>
      <c r="AD15" s="413"/>
      <c r="AE15" s="413"/>
      <c r="AF15" s="413"/>
      <c r="AG15" s="414"/>
      <c r="AH15" s="412">
        <v>7629</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7424360</v>
      </c>
      <c r="BO15" s="489"/>
      <c r="BP15" s="489"/>
      <c r="BQ15" s="489"/>
      <c r="BR15" s="489"/>
      <c r="BS15" s="489"/>
      <c r="BT15" s="489"/>
      <c r="BU15" s="490"/>
      <c r="BV15" s="488">
        <v>7680716</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32.6</v>
      </c>
      <c r="AD16" s="540"/>
      <c r="AE16" s="540"/>
      <c r="AF16" s="540"/>
      <c r="AG16" s="541"/>
      <c r="AH16" s="539">
        <v>34.299999999999997</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7375384</v>
      </c>
      <c r="BO16" s="460"/>
      <c r="BP16" s="460"/>
      <c r="BQ16" s="460"/>
      <c r="BR16" s="460"/>
      <c r="BS16" s="460"/>
      <c r="BT16" s="460"/>
      <c r="BU16" s="461"/>
      <c r="BV16" s="459">
        <v>6956558</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14626</v>
      </c>
      <c r="AD17" s="413"/>
      <c r="AE17" s="413"/>
      <c r="AF17" s="413"/>
      <c r="AG17" s="414"/>
      <c r="AH17" s="412">
        <v>14116</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9492102</v>
      </c>
      <c r="BO17" s="460"/>
      <c r="BP17" s="460"/>
      <c r="BQ17" s="460"/>
      <c r="BR17" s="460"/>
      <c r="BS17" s="460"/>
      <c r="BT17" s="460"/>
      <c r="BU17" s="461"/>
      <c r="BV17" s="459">
        <v>9835919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157</v>
      </c>
      <c r="C18" s="510"/>
      <c r="D18" s="510"/>
      <c r="E18" s="511"/>
      <c r="F18" s="511"/>
      <c r="G18" s="511"/>
      <c r="H18" s="511"/>
      <c r="I18" s="511"/>
      <c r="J18" s="511"/>
      <c r="K18" s="511"/>
      <c r="L18" s="512">
        <v>13.34</v>
      </c>
      <c r="M18" s="512"/>
      <c r="N18" s="512"/>
      <c r="O18" s="512"/>
      <c r="P18" s="512"/>
      <c r="Q18" s="512"/>
      <c r="R18" s="513"/>
      <c r="S18" s="513"/>
      <c r="T18" s="513"/>
      <c r="U18" s="513"/>
      <c r="V18" s="514"/>
      <c r="W18" s="530"/>
      <c r="X18" s="531"/>
      <c r="Y18" s="531"/>
      <c r="Z18" s="531"/>
      <c r="AA18" s="531"/>
      <c r="AB18" s="555"/>
      <c r="AC18" s="429">
        <v>65.5</v>
      </c>
      <c r="AD18" s="430"/>
      <c r="AE18" s="430"/>
      <c r="AF18" s="430"/>
      <c r="AG18" s="515"/>
      <c r="AH18" s="429">
        <v>63.5</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9263328</v>
      </c>
      <c r="BO18" s="460"/>
      <c r="BP18" s="460"/>
      <c r="BQ18" s="460"/>
      <c r="BR18" s="460"/>
      <c r="BS18" s="460"/>
      <c r="BT18" s="460"/>
      <c r="BU18" s="461"/>
      <c r="BV18" s="459">
        <v>9163170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159</v>
      </c>
      <c r="C19" s="510"/>
      <c r="D19" s="510"/>
      <c r="E19" s="511"/>
      <c r="F19" s="511"/>
      <c r="G19" s="511"/>
      <c r="H19" s="511"/>
      <c r="I19" s="511"/>
      <c r="J19" s="511"/>
      <c r="K19" s="511"/>
      <c r="L19" s="519">
        <v>3624</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13096709</v>
      </c>
      <c r="BO19" s="460"/>
      <c r="BP19" s="460"/>
      <c r="BQ19" s="460"/>
      <c r="BR19" s="460"/>
      <c r="BS19" s="460"/>
      <c r="BT19" s="460"/>
      <c r="BU19" s="461"/>
      <c r="BV19" s="459">
        <v>12457346</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161</v>
      </c>
      <c r="C20" s="510"/>
      <c r="D20" s="510"/>
      <c r="E20" s="511"/>
      <c r="F20" s="511"/>
      <c r="G20" s="511"/>
      <c r="H20" s="511"/>
      <c r="I20" s="511"/>
      <c r="J20" s="511"/>
      <c r="K20" s="511"/>
      <c r="L20" s="519">
        <v>19862</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6989125</v>
      </c>
      <c r="BO22" s="489"/>
      <c r="BP22" s="489"/>
      <c r="BQ22" s="489"/>
      <c r="BR22" s="489"/>
      <c r="BS22" s="489"/>
      <c r="BT22" s="489"/>
      <c r="BU22" s="490"/>
      <c r="BV22" s="488">
        <v>7523405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4772096</v>
      </c>
      <c r="BO23" s="460"/>
      <c r="BP23" s="460"/>
      <c r="BQ23" s="460"/>
      <c r="BR23" s="460"/>
      <c r="BS23" s="460"/>
      <c r="BT23" s="460"/>
      <c r="BU23" s="461"/>
      <c r="BV23" s="459">
        <v>5229519</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171</v>
      </c>
      <c r="F24" s="416"/>
      <c r="G24" s="416"/>
      <c r="H24" s="416"/>
      <c r="I24" s="416"/>
      <c r="J24" s="416"/>
      <c r="K24" s="417"/>
      <c r="L24" s="412">
        <v>1</v>
      </c>
      <c r="M24" s="413"/>
      <c r="N24" s="413"/>
      <c r="O24" s="413"/>
      <c r="P24" s="414"/>
      <c r="Q24" s="412">
        <v>7461</v>
      </c>
      <c r="R24" s="413"/>
      <c r="S24" s="413"/>
      <c r="T24" s="413"/>
      <c r="U24" s="413"/>
      <c r="V24" s="414"/>
      <c r="W24" s="502"/>
      <c r="X24" s="439"/>
      <c r="Y24" s="440"/>
      <c r="Z24" s="415" t="s">
        <v>172</v>
      </c>
      <c r="AA24" s="416"/>
      <c r="AB24" s="416"/>
      <c r="AC24" s="416"/>
      <c r="AD24" s="416"/>
      <c r="AE24" s="416"/>
      <c r="AF24" s="416"/>
      <c r="AG24" s="417"/>
      <c r="AH24" s="412">
        <v>324</v>
      </c>
      <c r="AI24" s="413"/>
      <c r="AJ24" s="413"/>
      <c r="AK24" s="413"/>
      <c r="AL24" s="414"/>
      <c r="AM24" s="412">
        <v>1012824</v>
      </c>
      <c r="AN24" s="413"/>
      <c r="AO24" s="413"/>
      <c r="AP24" s="413"/>
      <c r="AQ24" s="413"/>
      <c r="AR24" s="414"/>
      <c r="AS24" s="412">
        <v>3126</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5027918</v>
      </c>
      <c r="BO24" s="460"/>
      <c r="BP24" s="460"/>
      <c r="BQ24" s="460"/>
      <c r="BR24" s="460"/>
      <c r="BS24" s="460"/>
      <c r="BT24" s="460"/>
      <c r="BU24" s="461"/>
      <c r="BV24" s="459">
        <v>5244616</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174</v>
      </c>
      <c r="F25" s="416"/>
      <c r="G25" s="416"/>
      <c r="H25" s="416"/>
      <c r="I25" s="416"/>
      <c r="J25" s="416"/>
      <c r="K25" s="417"/>
      <c r="L25" s="412">
        <v>1</v>
      </c>
      <c r="M25" s="413"/>
      <c r="N25" s="413"/>
      <c r="O25" s="413"/>
      <c r="P25" s="414"/>
      <c r="Q25" s="412">
        <v>6258</v>
      </c>
      <c r="R25" s="413"/>
      <c r="S25" s="413"/>
      <c r="T25" s="413"/>
      <c r="U25" s="413"/>
      <c r="V25" s="414"/>
      <c r="W25" s="502"/>
      <c r="X25" s="439"/>
      <c r="Y25" s="440"/>
      <c r="Z25" s="415" t="s">
        <v>175</v>
      </c>
      <c r="AA25" s="416"/>
      <c r="AB25" s="416"/>
      <c r="AC25" s="416"/>
      <c r="AD25" s="416"/>
      <c r="AE25" s="416"/>
      <c r="AF25" s="416"/>
      <c r="AG25" s="417"/>
      <c r="AH25" s="412">
        <v>57</v>
      </c>
      <c r="AI25" s="413"/>
      <c r="AJ25" s="413"/>
      <c r="AK25" s="413"/>
      <c r="AL25" s="414"/>
      <c r="AM25" s="412">
        <v>174762</v>
      </c>
      <c r="AN25" s="413"/>
      <c r="AO25" s="413"/>
      <c r="AP25" s="413"/>
      <c r="AQ25" s="413"/>
      <c r="AR25" s="414"/>
      <c r="AS25" s="412">
        <v>3066</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9235522</v>
      </c>
      <c r="BO25" s="489"/>
      <c r="BP25" s="489"/>
      <c r="BQ25" s="489"/>
      <c r="BR25" s="489"/>
      <c r="BS25" s="489"/>
      <c r="BT25" s="489"/>
      <c r="BU25" s="490"/>
      <c r="BV25" s="488">
        <v>9678640</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177</v>
      </c>
      <c r="F26" s="416"/>
      <c r="G26" s="416"/>
      <c r="H26" s="416"/>
      <c r="I26" s="416"/>
      <c r="J26" s="416"/>
      <c r="K26" s="417"/>
      <c r="L26" s="412">
        <v>1</v>
      </c>
      <c r="M26" s="413"/>
      <c r="N26" s="413"/>
      <c r="O26" s="413"/>
      <c r="P26" s="414"/>
      <c r="Q26" s="412">
        <v>5871</v>
      </c>
      <c r="R26" s="413"/>
      <c r="S26" s="413"/>
      <c r="T26" s="413"/>
      <c r="U26" s="413"/>
      <c r="V26" s="414"/>
      <c r="W26" s="502"/>
      <c r="X26" s="439"/>
      <c r="Y26" s="440"/>
      <c r="Z26" s="415" t="s">
        <v>178</v>
      </c>
      <c r="AA26" s="470"/>
      <c r="AB26" s="470"/>
      <c r="AC26" s="470"/>
      <c r="AD26" s="470"/>
      <c r="AE26" s="470"/>
      <c r="AF26" s="470"/>
      <c r="AG26" s="471"/>
      <c r="AH26" s="412">
        <v>21</v>
      </c>
      <c r="AI26" s="413"/>
      <c r="AJ26" s="413"/>
      <c r="AK26" s="413"/>
      <c r="AL26" s="414"/>
      <c r="AM26" s="412">
        <v>58527</v>
      </c>
      <c r="AN26" s="413"/>
      <c r="AO26" s="413"/>
      <c r="AP26" s="413"/>
      <c r="AQ26" s="413"/>
      <c r="AR26" s="414"/>
      <c r="AS26" s="412">
        <v>2787</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t="s">
        <v>127</v>
      </c>
      <c r="BO26" s="460"/>
      <c r="BP26" s="460"/>
      <c r="BQ26" s="460"/>
      <c r="BR26" s="460"/>
      <c r="BS26" s="460"/>
      <c r="BT26" s="460"/>
      <c r="BU26" s="461"/>
      <c r="BV26" s="459" t="s">
        <v>127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180</v>
      </c>
      <c r="F27" s="416"/>
      <c r="G27" s="416"/>
      <c r="H27" s="416"/>
      <c r="I27" s="416"/>
      <c r="J27" s="416"/>
      <c r="K27" s="417"/>
      <c r="L27" s="412">
        <v>1</v>
      </c>
      <c r="M27" s="413"/>
      <c r="N27" s="413"/>
      <c r="O27" s="413"/>
      <c r="P27" s="414"/>
      <c r="Q27" s="412">
        <v>4790</v>
      </c>
      <c r="R27" s="413"/>
      <c r="S27" s="413"/>
      <c r="T27" s="413"/>
      <c r="U27" s="413"/>
      <c r="V27" s="414"/>
      <c r="W27" s="502"/>
      <c r="X27" s="439"/>
      <c r="Y27" s="440"/>
      <c r="Z27" s="415" t="s">
        <v>181</v>
      </c>
      <c r="AA27" s="416"/>
      <c r="AB27" s="416"/>
      <c r="AC27" s="416"/>
      <c r="AD27" s="416"/>
      <c r="AE27" s="416"/>
      <c r="AF27" s="416"/>
      <c r="AG27" s="417"/>
      <c r="AH27" s="412">
        <v>6</v>
      </c>
      <c r="AI27" s="413"/>
      <c r="AJ27" s="413"/>
      <c r="AK27" s="413"/>
      <c r="AL27" s="414"/>
      <c r="AM27" s="412">
        <v>21564</v>
      </c>
      <c r="AN27" s="413"/>
      <c r="AO27" s="413"/>
      <c r="AP27" s="413"/>
      <c r="AQ27" s="413"/>
      <c r="AR27" s="414"/>
      <c r="AS27" s="412">
        <v>3594</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v>583457</v>
      </c>
      <c r="BO27" s="494"/>
      <c r="BP27" s="494"/>
      <c r="BQ27" s="494"/>
      <c r="BR27" s="494"/>
      <c r="BS27" s="494"/>
      <c r="BT27" s="494"/>
      <c r="BU27" s="495"/>
      <c r="BV27" s="493">
        <v>583446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183</v>
      </c>
      <c r="F28" s="416"/>
      <c r="G28" s="416"/>
      <c r="H28" s="416"/>
      <c r="I28" s="416"/>
      <c r="J28" s="416"/>
      <c r="K28" s="417"/>
      <c r="L28" s="412">
        <v>1</v>
      </c>
      <c r="M28" s="413"/>
      <c r="N28" s="413"/>
      <c r="O28" s="413"/>
      <c r="P28" s="414"/>
      <c r="Q28" s="412">
        <v>3970</v>
      </c>
      <c r="R28" s="413"/>
      <c r="S28" s="413"/>
      <c r="T28" s="413"/>
      <c r="U28" s="413"/>
      <c r="V28" s="414"/>
      <c r="W28" s="502"/>
      <c r="X28" s="439"/>
      <c r="Y28" s="440"/>
      <c r="Z28" s="415" t="s">
        <v>184</v>
      </c>
      <c r="AA28" s="416"/>
      <c r="AB28" s="416"/>
      <c r="AC28" s="416"/>
      <c r="AD28" s="416"/>
      <c r="AE28" s="416"/>
      <c r="AF28" s="416"/>
      <c r="AG28" s="417"/>
      <c r="AH28" s="412" t="s">
        <v>127</v>
      </c>
      <c r="AI28" s="413"/>
      <c r="AJ28" s="413"/>
      <c r="AK28" s="413"/>
      <c r="AL28" s="414"/>
      <c r="AM28" s="412" t="s">
        <v>127</v>
      </c>
      <c r="AN28" s="413"/>
      <c r="AO28" s="413"/>
      <c r="AP28" s="413"/>
      <c r="AQ28" s="413"/>
      <c r="AR28" s="414"/>
      <c r="AS28" s="412" t="s">
        <v>127</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2540634</v>
      </c>
      <c r="BO28" s="489"/>
      <c r="BP28" s="489"/>
      <c r="BQ28" s="489"/>
      <c r="BR28" s="489"/>
      <c r="BS28" s="489"/>
      <c r="BT28" s="489"/>
      <c r="BU28" s="490"/>
      <c r="BV28" s="488">
        <v>2415966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186</v>
      </c>
      <c r="F29" s="416"/>
      <c r="G29" s="416"/>
      <c r="H29" s="416"/>
      <c r="I29" s="416"/>
      <c r="J29" s="416"/>
      <c r="K29" s="417"/>
      <c r="L29" s="412">
        <v>16</v>
      </c>
      <c r="M29" s="413"/>
      <c r="N29" s="413"/>
      <c r="O29" s="413"/>
      <c r="P29" s="414"/>
      <c r="Q29" s="412">
        <v>3680</v>
      </c>
      <c r="R29" s="413"/>
      <c r="S29" s="413"/>
      <c r="T29" s="413"/>
      <c r="U29" s="413"/>
      <c r="V29" s="414"/>
      <c r="W29" s="503"/>
      <c r="X29" s="504"/>
      <c r="Y29" s="505"/>
      <c r="Z29" s="415" t="s">
        <v>187</v>
      </c>
      <c r="AA29" s="416"/>
      <c r="AB29" s="416"/>
      <c r="AC29" s="416"/>
      <c r="AD29" s="416"/>
      <c r="AE29" s="416"/>
      <c r="AF29" s="416"/>
      <c r="AG29" s="417"/>
      <c r="AH29" s="412">
        <v>330</v>
      </c>
      <c r="AI29" s="413"/>
      <c r="AJ29" s="413"/>
      <c r="AK29" s="413"/>
      <c r="AL29" s="414"/>
      <c r="AM29" s="412">
        <v>1034388</v>
      </c>
      <c r="AN29" s="413"/>
      <c r="AO29" s="413"/>
      <c r="AP29" s="413"/>
      <c r="AQ29" s="413"/>
      <c r="AR29" s="414"/>
      <c r="AS29" s="412">
        <v>3135</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45816</v>
      </c>
      <c r="BO29" s="460"/>
      <c r="BP29" s="460"/>
      <c r="BQ29" s="460"/>
      <c r="BR29" s="460"/>
      <c r="BS29" s="460"/>
      <c r="BT29" s="460"/>
      <c r="BU29" s="461"/>
      <c r="BV29" s="459">
        <v>46961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100.2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1322320</v>
      </c>
      <c r="BO30" s="494"/>
      <c r="BP30" s="494"/>
      <c r="BQ30" s="494"/>
      <c r="BR30" s="494"/>
      <c r="BS30" s="494"/>
      <c r="BT30" s="494"/>
      <c r="BU30" s="495"/>
      <c r="BV30" s="493">
        <v>1314271</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198</v>
      </c>
      <c r="V33" s="411"/>
      <c r="W33" s="410" t="s">
        <v>197</v>
      </c>
      <c r="X33" s="410"/>
      <c r="Y33" s="410"/>
      <c r="Z33" s="410"/>
      <c r="AA33" s="410"/>
      <c r="AB33" s="410"/>
      <c r="AC33" s="410"/>
      <c r="AD33" s="410"/>
      <c r="AE33" s="410"/>
      <c r="AF33" s="410"/>
      <c r="AG33" s="410"/>
      <c r="AH33" s="410"/>
      <c r="AI33" s="410"/>
      <c r="AJ33" s="410"/>
      <c r="AK33" s="410"/>
      <c r="AL33" s="203"/>
      <c r="AM33" s="411" t="s">
        <v>198</v>
      </c>
      <c r="AN33" s="411"/>
      <c r="AO33" s="410" t="s">
        <v>197</v>
      </c>
      <c r="AP33" s="410"/>
      <c r="AQ33" s="410"/>
      <c r="AR33" s="410"/>
      <c r="AS33" s="410"/>
      <c r="AT33" s="410"/>
      <c r="AU33" s="410"/>
      <c r="AV33" s="410"/>
      <c r="AW33" s="410"/>
      <c r="AX33" s="410"/>
      <c r="AY33" s="410"/>
      <c r="AZ33" s="410"/>
      <c r="BA33" s="410"/>
      <c r="BB33" s="410"/>
      <c r="BC33" s="410"/>
      <c r="BD33" s="204"/>
      <c r="BE33" s="410" t="s">
        <v>199</v>
      </c>
      <c r="BF33" s="410"/>
      <c r="BG33" s="410" t="s">
        <v>200</v>
      </c>
      <c r="BH33" s="410"/>
      <c r="BI33" s="410"/>
      <c r="BJ33" s="410"/>
      <c r="BK33" s="410"/>
      <c r="BL33" s="410"/>
      <c r="BM33" s="410"/>
      <c r="BN33" s="410"/>
      <c r="BO33" s="410"/>
      <c r="BP33" s="410"/>
      <c r="BQ33" s="410"/>
      <c r="BR33" s="410"/>
      <c r="BS33" s="410"/>
      <c r="BT33" s="410"/>
      <c r="BU33" s="410"/>
      <c r="BV33" s="204"/>
      <c r="BW33" s="411" t="s">
        <v>199</v>
      </c>
      <c r="BX33" s="411"/>
      <c r="BY33" s="410" t="s">
        <v>201</v>
      </c>
      <c r="BZ33" s="410"/>
      <c r="CA33" s="410"/>
      <c r="CB33" s="410"/>
      <c r="CC33" s="410"/>
      <c r="CD33" s="410"/>
      <c r="CE33" s="410"/>
      <c r="CF33" s="410"/>
      <c r="CG33" s="410"/>
      <c r="CH33" s="410"/>
      <c r="CI33" s="410"/>
      <c r="CJ33" s="410"/>
      <c r="CK33" s="410"/>
      <c r="CL33" s="410"/>
      <c r="CM33" s="410"/>
      <c r="CN33" s="203"/>
      <c r="CO33" s="411" t="s">
        <v>198</v>
      </c>
      <c r="CP33" s="411"/>
      <c r="CQ33" s="410" t="s">
        <v>202</v>
      </c>
      <c r="CR33" s="410"/>
      <c r="CS33" s="410"/>
      <c r="CT33" s="410"/>
      <c r="CU33" s="410"/>
      <c r="CV33" s="410"/>
      <c r="CW33" s="410"/>
      <c r="CX33" s="410"/>
      <c r="CY33" s="410"/>
      <c r="CZ33" s="410"/>
      <c r="DA33" s="410"/>
      <c r="DB33" s="410"/>
      <c r="DC33" s="410"/>
      <c r="DD33" s="410"/>
      <c r="DE33" s="410"/>
      <c r="DF33" s="203"/>
      <c r="DG33" s="409" t="s">
        <v>203</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下水道事業特別会計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6</v>
      </c>
      <c r="BX34" s="407"/>
      <c r="BY34" s="408" t="str">
        <f>IF('各会計、関係団体の財政状況及び健全化判断比率'!B68="","",'各会計、関係団体の財政状況及び健全化判断比率'!B68)</f>
        <v>神奈川県市町村職員退職手当組合</v>
      </c>
      <c r="BZ34" s="408"/>
      <c r="CA34" s="408"/>
      <c r="CB34" s="408"/>
      <c r="CC34" s="408"/>
      <c r="CD34" s="408"/>
      <c r="CE34" s="408"/>
      <c r="CF34" s="408"/>
      <c r="CG34" s="408"/>
      <c r="CH34" s="408"/>
      <c r="CI34" s="408"/>
      <c r="CJ34" s="408"/>
      <c r="CK34" s="408"/>
      <c r="CL34" s="408"/>
      <c r="CM34" s="408"/>
      <c r="CN34" s="178"/>
      <c r="CO34" s="407">
        <f>IF(CQ34="","",MAX(C34:D43,U34:V43,AM34:AN43,BE34:BF43,BW34:BX43)+1)</f>
        <v>10</v>
      </c>
      <c r="CP34" s="407"/>
      <c r="CQ34" s="408" t="str">
        <f>IF('各会計、関係団体の財政状況及び健全化判断比率'!BS7="","",'各会計、関係団体の財政状況及び健全化判断比率'!BS7)</f>
        <v>寒川町土地開発公社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7</v>
      </c>
      <c r="BX35" s="407"/>
      <c r="BY35" s="408" t="str">
        <f>IF('各会計、関係団体の財政状況及び健全化判断比率'!B69="","",'各会計、関係団体の財政状況及び健全化判断比率'!B69)</f>
        <v>神奈川県市町村情報システム共同事業組合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8</v>
      </c>
      <c r="BX36" s="407"/>
      <c r="BY36" s="408" t="str">
        <f>IF('各会計、関係団体の財政状況及び健全化判断比率'!B70="","",'各会計、関係団体の財政状況及び健全化判断比率'!B70)</f>
        <v>神奈川県後期高齢者医療広域連合（一般会計）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9</v>
      </c>
      <c r="BX37" s="407"/>
      <c r="BY37" s="408" t="str">
        <f>IF('各会計、関係団体の財政状況及び健全化判断比率'!B71="","",'各会計、関係団体の財政状況及び健全化判断比率'!B71)</f>
        <v>神奈川県後期高齢者医療広域連合（特別会計）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404" t="s">
        <v>205</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206</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207</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208</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209</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210</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211</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593</v>
      </c>
    </row>
    <row r="54" spans="5:113" x14ac:dyDescent="0.2"/>
    <row r="55" spans="5:113" x14ac:dyDescent="0.2"/>
    <row r="56" spans="5:113" x14ac:dyDescent="0.2"/>
  </sheetData>
  <sheetProtection algorithmName="SHA-512" hashValue="SE5XyTf4Q1w9oImT80M/kSDyAMyvGARtXlbbEztXwgAoMFbQCeqkqdu+xFlDBJ+e0OrJUSp4mGsRhNgaB5z1Rg==" saltValue="UDR0Equ2+xVBJDK51TCWW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Normal="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6" t="s">
        <v>568</v>
      </c>
      <c r="D34" s="1216"/>
      <c r="E34" s="1217"/>
      <c r="F34" s="32">
        <v>12.74</v>
      </c>
      <c r="G34" s="33">
        <v>11.73</v>
      </c>
      <c r="H34" s="33">
        <v>11.55</v>
      </c>
      <c r="I34" s="33">
        <v>10.07</v>
      </c>
      <c r="J34" s="34">
        <v>22.76</v>
      </c>
      <c r="K34" s="22"/>
      <c r="L34" s="22"/>
      <c r="M34" s="22"/>
      <c r="N34" s="22"/>
      <c r="O34" s="22"/>
      <c r="P34" s="22"/>
    </row>
    <row r="35" spans="1:16" ht="39" customHeight="1" x14ac:dyDescent="0.2">
      <c r="A35" s="22"/>
      <c r="B35" s="35"/>
      <c r="C35" s="1210" t="s">
        <v>569</v>
      </c>
      <c r="D35" s="1211"/>
      <c r="E35" s="1212"/>
      <c r="F35" s="36">
        <v>2.02</v>
      </c>
      <c r="G35" s="37">
        <v>2.6</v>
      </c>
      <c r="H35" s="37">
        <v>3.26</v>
      </c>
      <c r="I35" s="37">
        <v>3.65</v>
      </c>
      <c r="J35" s="38">
        <v>2.6</v>
      </c>
      <c r="K35" s="22"/>
      <c r="L35" s="22"/>
      <c r="M35" s="22"/>
      <c r="N35" s="22"/>
      <c r="O35" s="22"/>
      <c r="P35" s="22"/>
    </row>
    <row r="36" spans="1:16" ht="39" customHeight="1" x14ac:dyDescent="0.2">
      <c r="A36" s="22"/>
      <c r="B36" s="35"/>
      <c r="C36" s="1210" t="s">
        <v>570</v>
      </c>
      <c r="D36" s="1211"/>
      <c r="E36" s="1212"/>
      <c r="F36" s="36">
        <v>1.56</v>
      </c>
      <c r="G36" s="37">
        <v>1.4</v>
      </c>
      <c r="H36" s="37">
        <v>0.61</v>
      </c>
      <c r="I36" s="37">
        <v>2.0499999999999998</v>
      </c>
      <c r="J36" s="38">
        <v>1.89</v>
      </c>
      <c r="K36" s="22"/>
      <c r="L36" s="22"/>
      <c r="M36" s="22"/>
      <c r="N36" s="22"/>
      <c r="O36" s="22"/>
      <c r="P36" s="22"/>
    </row>
    <row r="37" spans="1:16" ht="39" customHeight="1" x14ac:dyDescent="0.2">
      <c r="A37" s="22"/>
      <c r="B37" s="35"/>
      <c r="C37" s="1210" t="s">
        <v>571</v>
      </c>
      <c r="D37" s="1211"/>
      <c r="E37" s="1212"/>
      <c r="F37" s="36">
        <v>0.96</v>
      </c>
      <c r="G37" s="37">
        <v>1.33</v>
      </c>
      <c r="H37" s="37">
        <v>1.1000000000000001</v>
      </c>
      <c r="I37" s="37">
        <v>1.26</v>
      </c>
      <c r="J37" s="38">
        <v>1.24</v>
      </c>
      <c r="K37" s="22"/>
      <c r="L37" s="22"/>
      <c r="M37" s="22"/>
      <c r="N37" s="22"/>
      <c r="O37" s="22"/>
      <c r="P37" s="22"/>
    </row>
    <row r="38" spans="1:16" ht="39" customHeight="1" x14ac:dyDescent="0.2">
      <c r="A38" s="22"/>
      <c r="B38" s="35"/>
      <c r="C38" s="1210" t="s">
        <v>572</v>
      </c>
      <c r="D38" s="1211"/>
      <c r="E38" s="1212"/>
      <c r="F38" s="36">
        <v>0.23</v>
      </c>
      <c r="G38" s="37">
        <v>0.24</v>
      </c>
      <c r="H38" s="37">
        <v>0.26</v>
      </c>
      <c r="I38" s="37">
        <v>0.28000000000000003</v>
      </c>
      <c r="J38" s="38">
        <v>0.62</v>
      </c>
      <c r="K38" s="22"/>
      <c r="L38" s="22"/>
      <c r="M38" s="22"/>
      <c r="N38" s="22"/>
      <c r="O38" s="22"/>
      <c r="P38" s="22"/>
    </row>
    <row r="39" spans="1:16" ht="39" customHeight="1" x14ac:dyDescent="0.2">
      <c r="A39" s="22"/>
      <c r="B39" s="35"/>
      <c r="C39" s="1210"/>
      <c r="D39" s="1211"/>
      <c r="E39" s="1212"/>
      <c r="F39" s="36"/>
      <c r="G39" s="37"/>
      <c r="H39" s="37"/>
      <c r="I39" s="37"/>
      <c r="J39" s="38"/>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573</v>
      </c>
      <c r="D42" s="1211"/>
      <c r="E42" s="1212"/>
      <c r="F42" s="36" t="s">
        <v>522</v>
      </c>
      <c r="G42" s="37" t="s">
        <v>522</v>
      </c>
      <c r="H42" s="37" t="s">
        <v>522</v>
      </c>
      <c r="I42" s="37" t="s">
        <v>522</v>
      </c>
      <c r="J42" s="38" t="s">
        <v>522</v>
      </c>
      <c r="K42" s="22"/>
      <c r="L42" s="22"/>
      <c r="M42" s="22"/>
      <c r="N42" s="22"/>
      <c r="O42" s="22"/>
      <c r="P42" s="22"/>
    </row>
    <row r="43" spans="1:16" ht="39" customHeight="1" thickBot="1" x14ac:dyDescent="0.25">
      <c r="A43" s="22"/>
      <c r="B43" s="40"/>
      <c r="C43" s="1213" t="s">
        <v>574</v>
      </c>
      <c r="D43" s="1214"/>
      <c r="E43" s="1215"/>
      <c r="F43" s="41">
        <v>0</v>
      </c>
      <c r="G43" s="42">
        <v>0</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NZaSSFVJnj8to3ZIGds5L31Rpm66M2GUrgUb5sMoygU/4doUswOiyuIDoVbaPEh2FVoPFOW0ElBiscrTJiHPQ==" saltValue="aDQMG4oLk4+imLNEw0j4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zoomScaleNormal="100"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1135</v>
      </c>
      <c r="L45" s="60">
        <v>1139</v>
      </c>
      <c r="M45" s="60">
        <v>980</v>
      </c>
      <c r="N45" s="60">
        <v>1032</v>
      </c>
      <c r="O45" s="61">
        <v>1099</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x14ac:dyDescent="0.2">
      <c r="A48" s="48"/>
      <c r="B48" s="1238"/>
      <c r="C48" s="1239"/>
      <c r="D48" s="62"/>
      <c r="E48" s="1220" t="s">
        <v>15</v>
      </c>
      <c r="F48" s="1220"/>
      <c r="G48" s="1220"/>
      <c r="H48" s="1220"/>
      <c r="I48" s="1220"/>
      <c r="J48" s="1221"/>
      <c r="K48" s="63">
        <v>293</v>
      </c>
      <c r="L48" s="64">
        <v>250</v>
      </c>
      <c r="M48" s="64">
        <v>248</v>
      </c>
      <c r="N48" s="64">
        <v>202</v>
      </c>
      <c r="O48" s="65">
        <v>195</v>
      </c>
      <c r="P48" s="48"/>
      <c r="Q48" s="48"/>
      <c r="R48" s="48"/>
      <c r="S48" s="48"/>
      <c r="T48" s="48"/>
      <c r="U48" s="48"/>
    </row>
    <row r="49" spans="1:21" ht="30.75" customHeight="1" x14ac:dyDescent="0.2">
      <c r="A49" s="48"/>
      <c r="B49" s="1238"/>
      <c r="C49" s="1239"/>
      <c r="D49" s="62"/>
      <c r="E49" s="1220" t="s">
        <v>16</v>
      </c>
      <c r="F49" s="1220"/>
      <c r="G49" s="1220"/>
      <c r="H49" s="1220"/>
      <c r="I49" s="1220"/>
      <c r="J49" s="1221"/>
      <c r="K49" s="63" t="s">
        <v>522</v>
      </c>
      <c r="L49" s="64" t="s">
        <v>522</v>
      </c>
      <c r="M49" s="64" t="s">
        <v>522</v>
      </c>
      <c r="N49" s="64" t="s">
        <v>522</v>
      </c>
      <c r="O49" s="65" t="s">
        <v>522</v>
      </c>
      <c r="P49" s="48"/>
      <c r="Q49" s="48"/>
      <c r="R49" s="48"/>
      <c r="S49" s="48"/>
      <c r="T49" s="48"/>
      <c r="U49" s="48"/>
    </row>
    <row r="50" spans="1:21" ht="30.75" customHeight="1" x14ac:dyDescent="0.2">
      <c r="A50" s="48"/>
      <c r="B50" s="1238"/>
      <c r="C50" s="1239"/>
      <c r="D50" s="62"/>
      <c r="E50" s="1220" t="s">
        <v>17</v>
      </c>
      <c r="F50" s="1220"/>
      <c r="G50" s="1220"/>
      <c r="H50" s="1220"/>
      <c r="I50" s="1220"/>
      <c r="J50" s="1221"/>
      <c r="K50" s="63">
        <v>99</v>
      </c>
      <c r="L50" s="64">
        <v>99</v>
      </c>
      <c r="M50" s="64">
        <v>99</v>
      </c>
      <c r="N50" s="64">
        <v>99</v>
      </c>
      <c r="O50" s="65">
        <v>99</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522</v>
      </c>
      <c r="L51" s="64" t="s">
        <v>522</v>
      </c>
      <c r="M51" s="64" t="s">
        <v>522</v>
      </c>
      <c r="N51" s="64" t="s">
        <v>522</v>
      </c>
      <c r="O51" s="65" t="s">
        <v>522</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1290</v>
      </c>
      <c r="L52" s="64">
        <v>1193</v>
      </c>
      <c r="M52" s="64">
        <v>1034</v>
      </c>
      <c r="N52" s="64">
        <v>1127</v>
      </c>
      <c r="O52" s="65">
        <v>1073</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237</v>
      </c>
      <c r="L53" s="69">
        <v>295</v>
      </c>
      <c r="M53" s="69">
        <v>293</v>
      </c>
      <c r="N53" s="69">
        <v>206</v>
      </c>
      <c r="O53" s="70">
        <v>320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evE+pILG1AqGPRyiGSKDjxtYM+wwHB8hxllI7rmZ26WBdXbhVpPjTWVxSw06Asw9WgjHzZzOu3sZ+mGjAINsA==" saltValue="vtO6J9+42Ge/TY88WN77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zoomScaleNormal="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56" t="s">
        <v>30</v>
      </c>
      <c r="C41" s="1257"/>
      <c r="D41" s="102"/>
      <c r="E41" s="1258" t="s">
        <v>31</v>
      </c>
      <c r="F41" s="1258"/>
      <c r="G41" s="1258"/>
      <c r="H41" s="1259"/>
      <c r="I41" s="351">
        <v>8526</v>
      </c>
      <c r="J41" s="352">
        <v>7901</v>
      </c>
      <c r="K41" s="352">
        <v>7490</v>
      </c>
      <c r="L41" s="352">
        <v>7523</v>
      </c>
      <c r="M41" s="353">
        <v>6989</v>
      </c>
    </row>
    <row r="42" spans="2:13" ht="27.75" customHeight="1" x14ac:dyDescent="0.2">
      <c r="B42" s="1246"/>
      <c r="C42" s="1247"/>
      <c r="D42" s="103"/>
      <c r="E42" s="1250" t="s">
        <v>32</v>
      </c>
      <c r="F42" s="1250"/>
      <c r="G42" s="1250"/>
      <c r="H42" s="1251"/>
      <c r="I42" s="354">
        <v>809</v>
      </c>
      <c r="J42" s="355">
        <v>717</v>
      </c>
      <c r="K42" s="355">
        <v>1157</v>
      </c>
      <c r="L42" s="355">
        <v>1013</v>
      </c>
      <c r="M42" s="356">
        <v>919</v>
      </c>
    </row>
    <row r="43" spans="2:13" ht="27.75" customHeight="1" x14ac:dyDescent="0.2">
      <c r="B43" s="1246"/>
      <c r="C43" s="1247"/>
      <c r="D43" s="103"/>
      <c r="E43" s="1250" t="s">
        <v>33</v>
      </c>
      <c r="F43" s="1250"/>
      <c r="G43" s="1250"/>
      <c r="H43" s="1251"/>
      <c r="I43" s="354">
        <v>2935</v>
      </c>
      <c r="J43" s="355">
        <v>2779</v>
      </c>
      <c r="K43" s="355">
        <v>2686</v>
      </c>
      <c r="L43" s="355">
        <v>2559</v>
      </c>
      <c r="M43" s="356">
        <v>2489</v>
      </c>
    </row>
    <row r="44" spans="2:13" ht="27.75" customHeight="1" x14ac:dyDescent="0.2">
      <c r="B44" s="1246"/>
      <c r="C44" s="1247"/>
      <c r="D44" s="103"/>
      <c r="E44" s="1250" t="s">
        <v>34</v>
      </c>
      <c r="F44" s="1250"/>
      <c r="G44" s="1250"/>
      <c r="H44" s="1251"/>
      <c r="I44" s="354" t="s">
        <v>522</v>
      </c>
      <c r="J44" s="355" t="s">
        <v>522</v>
      </c>
      <c r="K44" s="355" t="s">
        <v>522</v>
      </c>
      <c r="L44" s="355" t="s">
        <v>522</v>
      </c>
      <c r="M44" s="356" t="s">
        <v>522</v>
      </c>
    </row>
    <row r="45" spans="2:13" ht="27.75" customHeight="1" x14ac:dyDescent="0.2">
      <c r="B45" s="1246"/>
      <c r="C45" s="1247"/>
      <c r="D45" s="103"/>
      <c r="E45" s="1250" t="s">
        <v>35</v>
      </c>
      <c r="F45" s="1250"/>
      <c r="G45" s="1250"/>
      <c r="H45" s="1251"/>
      <c r="I45" s="354">
        <v>1431</v>
      </c>
      <c r="J45" s="355">
        <v>1171</v>
      </c>
      <c r="K45" s="355">
        <v>1223</v>
      </c>
      <c r="L45" s="355">
        <v>1103</v>
      </c>
      <c r="M45" s="356">
        <v>720</v>
      </c>
    </row>
    <row r="46" spans="2:13" ht="27.75" customHeight="1" x14ac:dyDescent="0.2">
      <c r="B46" s="1246"/>
      <c r="C46" s="1247"/>
      <c r="D46" s="104"/>
      <c r="E46" s="1250" t="s">
        <v>36</v>
      </c>
      <c r="F46" s="1250"/>
      <c r="G46" s="1250"/>
      <c r="H46" s="1251"/>
      <c r="I46" s="354" t="s">
        <v>522</v>
      </c>
      <c r="J46" s="355" t="s">
        <v>522</v>
      </c>
      <c r="K46" s="355" t="s">
        <v>522</v>
      </c>
      <c r="L46" s="355" t="s">
        <v>522</v>
      </c>
      <c r="M46" s="356" t="s">
        <v>522</v>
      </c>
    </row>
    <row r="47" spans="2:13" ht="27.75" customHeight="1" x14ac:dyDescent="0.2">
      <c r="B47" s="1246"/>
      <c r="C47" s="1247"/>
      <c r="D47" s="105"/>
      <c r="E47" s="1260" t="s">
        <v>37</v>
      </c>
      <c r="F47" s="1261"/>
      <c r="G47" s="1261"/>
      <c r="H47" s="1262"/>
      <c r="I47" s="354" t="s">
        <v>522</v>
      </c>
      <c r="J47" s="355" t="s">
        <v>522</v>
      </c>
      <c r="K47" s="355" t="s">
        <v>522</v>
      </c>
      <c r="L47" s="355" t="s">
        <v>522</v>
      </c>
      <c r="M47" s="356" t="s">
        <v>522</v>
      </c>
    </row>
    <row r="48" spans="2:13" ht="27.75" customHeight="1" x14ac:dyDescent="0.2">
      <c r="B48" s="1246"/>
      <c r="C48" s="1247"/>
      <c r="D48" s="103"/>
      <c r="E48" s="1250" t="s">
        <v>38</v>
      </c>
      <c r="F48" s="1250"/>
      <c r="G48" s="1250"/>
      <c r="H48" s="1251"/>
      <c r="I48" s="354" t="s">
        <v>522</v>
      </c>
      <c r="J48" s="355" t="s">
        <v>522</v>
      </c>
      <c r="K48" s="355" t="s">
        <v>522</v>
      </c>
      <c r="L48" s="355" t="s">
        <v>522</v>
      </c>
      <c r="M48" s="356" t="s">
        <v>522</v>
      </c>
    </row>
    <row r="49" spans="2:13" ht="27.75" customHeight="1" x14ac:dyDescent="0.2">
      <c r="B49" s="1248"/>
      <c r="C49" s="1249"/>
      <c r="D49" s="103"/>
      <c r="E49" s="1250" t="s">
        <v>39</v>
      </c>
      <c r="F49" s="1250"/>
      <c r="G49" s="1250"/>
      <c r="H49" s="1251"/>
      <c r="I49" s="354" t="s">
        <v>522</v>
      </c>
      <c r="J49" s="355" t="s">
        <v>522</v>
      </c>
      <c r="K49" s="355" t="s">
        <v>522</v>
      </c>
      <c r="L49" s="355" t="s">
        <v>522</v>
      </c>
      <c r="M49" s="356" t="s">
        <v>522</v>
      </c>
    </row>
    <row r="50" spans="2:13" ht="27.75" customHeight="1" x14ac:dyDescent="0.2">
      <c r="B50" s="1244" t="s">
        <v>40</v>
      </c>
      <c r="C50" s="1245"/>
      <c r="D50" s="106"/>
      <c r="E50" s="1250" t="s">
        <v>41</v>
      </c>
      <c r="F50" s="1250"/>
      <c r="G50" s="1250"/>
      <c r="H50" s="1251"/>
      <c r="I50" s="354">
        <v>4237</v>
      </c>
      <c r="J50" s="355">
        <v>4612</v>
      </c>
      <c r="K50" s="355">
        <v>4970</v>
      </c>
      <c r="L50" s="355">
        <v>4963</v>
      </c>
      <c r="M50" s="356">
        <v>5017</v>
      </c>
    </row>
    <row r="51" spans="2:13" ht="27.75" customHeight="1" x14ac:dyDescent="0.2">
      <c r="B51" s="1246"/>
      <c r="C51" s="1247"/>
      <c r="D51" s="103"/>
      <c r="E51" s="1250" t="s">
        <v>42</v>
      </c>
      <c r="F51" s="1250"/>
      <c r="G51" s="1250"/>
      <c r="H51" s="1251"/>
      <c r="I51" s="354">
        <v>2371</v>
      </c>
      <c r="J51" s="355">
        <v>2294</v>
      </c>
      <c r="K51" s="355">
        <v>2325</v>
      </c>
      <c r="L51" s="355">
        <v>2257</v>
      </c>
      <c r="M51" s="356">
        <v>2122</v>
      </c>
    </row>
    <row r="52" spans="2:13" ht="27.75" customHeight="1" x14ac:dyDescent="0.2">
      <c r="B52" s="1248"/>
      <c r="C52" s="1249"/>
      <c r="D52" s="103"/>
      <c r="E52" s="1250" t="s">
        <v>43</v>
      </c>
      <c r="F52" s="1250"/>
      <c r="G52" s="1250"/>
      <c r="H52" s="1251"/>
      <c r="I52" s="354">
        <v>7395</v>
      </c>
      <c r="J52" s="355">
        <v>6777</v>
      </c>
      <c r="K52" s="355">
        <v>6223</v>
      </c>
      <c r="L52" s="355">
        <v>5643</v>
      </c>
      <c r="M52" s="356">
        <v>5280</v>
      </c>
    </row>
    <row r="53" spans="2:13" ht="27.75" customHeight="1" thickBot="1" x14ac:dyDescent="0.25">
      <c r="B53" s="1252" t="s">
        <v>44</v>
      </c>
      <c r="C53" s="1253"/>
      <c r="D53" s="107"/>
      <c r="E53" s="1254" t="s">
        <v>45</v>
      </c>
      <c r="F53" s="1254"/>
      <c r="G53" s="1254"/>
      <c r="H53" s="1255"/>
      <c r="I53" s="357">
        <v>-302</v>
      </c>
      <c r="J53" s="358">
        <v>-1114</v>
      </c>
      <c r="K53" s="358">
        <v>-962</v>
      </c>
      <c r="L53" s="358">
        <v>-665</v>
      </c>
      <c r="M53" s="359">
        <v>-1303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2z9207G9cBgVuqR9P5zeI9NSxHFqyp/urd81REfuyNJTsuR5Wg3Kbel16D/STFygw8HPFnRb9R2I5MQFxWBbSg==" saltValue="E1ecevh8YUFTBLdikD60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Normal="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71" t="s">
        <v>48</v>
      </c>
      <c r="D55" s="1271"/>
      <c r="E55" s="1272"/>
      <c r="F55" s="119">
        <v>2257</v>
      </c>
      <c r="G55" s="119">
        <v>2416</v>
      </c>
      <c r="H55" s="120">
        <v>2541</v>
      </c>
    </row>
    <row r="56" spans="2:8" ht="52.5" customHeight="1" x14ac:dyDescent="0.2">
      <c r="B56" s="121"/>
      <c r="C56" s="1273" t="s">
        <v>49</v>
      </c>
      <c r="D56" s="1273"/>
      <c r="E56" s="1274"/>
      <c r="F56" s="122">
        <v>47</v>
      </c>
      <c r="G56" s="122">
        <v>47</v>
      </c>
      <c r="H56" s="123">
        <v>46</v>
      </c>
    </row>
    <row r="57" spans="2:8" ht="53.25" customHeight="1" x14ac:dyDescent="0.2">
      <c r="B57" s="121"/>
      <c r="C57" s="1275" t="s">
        <v>50</v>
      </c>
      <c r="D57" s="1275"/>
      <c r="E57" s="1276"/>
      <c r="F57" s="124">
        <v>1305</v>
      </c>
      <c r="G57" s="124">
        <v>1314</v>
      </c>
      <c r="H57" s="125">
        <v>1322</v>
      </c>
    </row>
    <row r="58" spans="2:8" ht="45.75" customHeight="1" x14ac:dyDescent="0.2">
      <c r="B58" s="126"/>
      <c r="C58" s="1263" t="s">
        <v>581</v>
      </c>
      <c r="D58" s="1264"/>
      <c r="E58" s="1265"/>
      <c r="F58" s="127">
        <v>670</v>
      </c>
      <c r="G58" s="127">
        <v>670</v>
      </c>
      <c r="H58" s="128">
        <v>670</v>
      </c>
    </row>
    <row r="59" spans="2:8" ht="45.75" customHeight="1" x14ac:dyDescent="0.2">
      <c r="B59" s="126"/>
      <c r="C59" s="1263" t="s">
        <v>582</v>
      </c>
      <c r="D59" s="1264"/>
      <c r="E59" s="1265"/>
      <c r="F59" s="127">
        <v>568</v>
      </c>
      <c r="G59" s="127">
        <v>577</v>
      </c>
      <c r="H59" s="128">
        <v>586</v>
      </c>
    </row>
    <row r="60" spans="2:8" ht="45.75" customHeight="1" x14ac:dyDescent="0.2">
      <c r="B60" s="126"/>
      <c r="C60" s="1263" t="s">
        <v>583</v>
      </c>
      <c r="D60" s="1264"/>
      <c r="E60" s="1265"/>
      <c r="F60" s="127">
        <v>25</v>
      </c>
      <c r="G60" s="127">
        <v>25</v>
      </c>
      <c r="H60" s="128">
        <v>24</v>
      </c>
    </row>
    <row r="61" spans="2:8" ht="45.75" customHeight="1" x14ac:dyDescent="0.2">
      <c r="B61" s="126"/>
      <c r="C61" s="1263" t="s">
        <v>584</v>
      </c>
      <c r="D61" s="1264"/>
      <c r="E61" s="1265"/>
      <c r="F61" s="127">
        <v>18</v>
      </c>
      <c r="G61" s="127">
        <v>18</v>
      </c>
      <c r="H61" s="128">
        <v>18</v>
      </c>
    </row>
    <row r="62" spans="2:8" ht="45.75" customHeight="1" thickBot="1" x14ac:dyDescent="0.25">
      <c r="B62" s="129"/>
      <c r="C62" s="1266" t="s">
        <v>585</v>
      </c>
      <c r="D62" s="1267"/>
      <c r="E62" s="1268"/>
      <c r="F62" s="130">
        <v>8</v>
      </c>
      <c r="G62" s="130">
        <v>8</v>
      </c>
      <c r="H62" s="131">
        <v>8</v>
      </c>
    </row>
    <row r="63" spans="2:8" ht="52.5" customHeight="1" thickBot="1" x14ac:dyDescent="0.25">
      <c r="B63" s="132"/>
      <c r="C63" s="1269" t="s">
        <v>51</v>
      </c>
      <c r="D63" s="1269"/>
      <c r="E63" s="1270"/>
      <c r="F63" s="133">
        <v>3609</v>
      </c>
      <c r="G63" s="133">
        <v>3777</v>
      </c>
      <c r="H63" s="134">
        <v>3909</v>
      </c>
    </row>
    <row r="64" spans="2:8" ht="13.2" x14ac:dyDescent="0.2"/>
  </sheetData>
  <sheetProtection algorithmName="SHA-512" hashValue="CgkO2hWVzEK4tzNZylM6O50VCCJu99HoRIIo0rwzyhgBBziu4SLzoUlle7a1h6xvukfO79LRQVoh/khyJTdr5A==" saltValue="v5Io7S0f5xjfAropRvy7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5" t="s">
        <v>603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596</v>
      </c>
    </row>
    <row r="50" spans="1:109" ht="13.2" x14ac:dyDescent="0.2">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563</v>
      </c>
      <c r="BQ50" s="1283"/>
      <c r="BR50" s="1283"/>
      <c r="BS50" s="1283"/>
      <c r="BT50" s="1283"/>
      <c r="BU50" s="1283"/>
      <c r="BV50" s="1283"/>
      <c r="BW50" s="1283"/>
      <c r="BX50" s="1283" t="s">
        <v>564</v>
      </c>
      <c r="BY50" s="1283"/>
      <c r="BZ50" s="1283"/>
      <c r="CA50" s="1283"/>
      <c r="CB50" s="1283"/>
      <c r="CC50" s="1283"/>
      <c r="CD50" s="1283"/>
      <c r="CE50" s="1283"/>
      <c r="CF50" s="1283" t="s">
        <v>565</v>
      </c>
      <c r="CG50" s="1283"/>
      <c r="CH50" s="1283"/>
      <c r="CI50" s="1283"/>
      <c r="CJ50" s="1283"/>
      <c r="CK50" s="1283"/>
      <c r="CL50" s="1283"/>
      <c r="CM50" s="1283"/>
      <c r="CN50" s="1283" t="s">
        <v>566</v>
      </c>
      <c r="CO50" s="1283"/>
      <c r="CP50" s="1283"/>
      <c r="CQ50" s="1283"/>
      <c r="CR50" s="1283"/>
      <c r="CS50" s="1283"/>
      <c r="CT50" s="1283"/>
      <c r="CU50" s="1283"/>
      <c r="CV50" s="1283" t="s">
        <v>567</v>
      </c>
      <c r="CW50" s="1283"/>
      <c r="CX50" s="1283"/>
      <c r="CY50" s="1283"/>
      <c r="CZ50" s="1283"/>
      <c r="DA50" s="1283"/>
      <c r="DB50" s="1283"/>
      <c r="DC50" s="1283"/>
    </row>
    <row r="51" spans="1:109" ht="13.5" customHeight="1" x14ac:dyDescent="0.2">
      <c r="B51" s="376"/>
      <c r="G51" s="1294"/>
      <c r="H51" s="1294"/>
      <c r="I51" s="1298"/>
      <c r="J51" s="1298"/>
      <c r="K51" s="1284"/>
      <c r="L51" s="1284"/>
      <c r="M51" s="1284"/>
      <c r="N51" s="1284"/>
      <c r="AM51" s="385"/>
      <c r="AN51" s="1282" t="s">
        <v>597</v>
      </c>
      <c r="AO51" s="1282"/>
      <c r="AP51" s="1282"/>
      <c r="AQ51" s="1282"/>
      <c r="AR51" s="1282"/>
      <c r="AS51" s="1282"/>
      <c r="AT51" s="1282"/>
      <c r="AU51" s="1282"/>
      <c r="AV51" s="1282"/>
      <c r="AW51" s="1282"/>
      <c r="AX51" s="1282"/>
      <c r="AY51" s="1282"/>
      <c r="AZ51" s="1282"/>
      <c r="BA51" s="1282"/>
      <c r="BB51" s="1282" t="s">
        <v>598</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2" x14ac:dyDescent="0.2">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599</v>
      </c>
      <c r="BC53" s="1282"/>
      <c r="BD53" s="1282"/>
      <c r="BE53" s="1282"/>
      <c r="BF53" s="1282"/>
      <c r="BG53" s="1282"/>
      <c r="BH53" s="1282"/>
      <c r="BI53" s="1282"/>
      <c r="BJ53" s="1282"/>
      <c r="BK53" s="1282"/>
      <c r="BL53" s="1282"/>
      <c r="BM53" s="1282"/>
      <c r="BN53" s="1282"/>
      <c r="BO53" s="1282"/>
      <c r="BP53" s="1279">
        <v>63.7</v>
      </c>
      <c r="BQ53" s="1279"/>
      <c r="BR53" s="1279"/>
      <c r="BS53" s="1279"/>
      <c r="BT53" s="1279"/>
      <c r="BU53" s="1279"/>
      <c r="BV53" s="1279"/>
      <c r="BW53" s="1279"/>
      <c r="BX53" s="1279">
        <v>65.099999999999994</v>
      </c>
      <c r="BY53" s="1279"/>
      <c r="BZ53" s="1279"/>
      <c r="CA53" s="1279"/>
      <c r="CB53" s="1279"/>
      <c r="CC53" s="1279"/>
      <c r="CD53" s="1279"/>
      <c r="CE53" s="1279"/>
      <c r="CF53" s="1279">
        <v>66.400000000000006</v>
      </c>
      <c r="CG53" s="1279"/>
      <c r="CH53" s="1279"/>
      <c r="CI53" s="1279"/>
      <c r="CJ53" s="1279"/>
      <c r="CK53" s="1279"/>
      <c r="CL53" s="1279"/>
      <c r="CM53" s="1279"/>
      <c r="CN53" s="1279">
        <v>68</v>
      </c>
      <c r="CO53" s="1279"/>
      <c r="CP53" s="1279"/>
      <c r="CQ53" s="1279"/>
      <c r="CR53" s="1279"/>
      <c r="CS53" s="1279"/>
      <c r="CT53" s="1279"/>
      <c r="CU53" s="1279"/>
      <c r="CV53" s="1279">
        <v>69.400000000000006</v>
      </c>
      <c r="CW53" s="1279"/>
      <c r="CX53" s="1279"/>
      <c r="CY53" s="1279"/>
      <c r="CZ53" s="1279"/>
      <c r="DA53" s="1279"/>
      <c r="DB53" s="1279"/>
      <c r="DC53" s="1279"/>
    </row>
    <row r="54" spans="1:109" ht="13.2" x14ac:dyDescent="0.2">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4"/>
      <c r="B55" s="376"/>
      <c r="G55" s="1277"/>
      <c r="H55" s="1277"/>
      <c r="I55" s="1277"/>
      <c r="J55" s="1277"/>
      <c r="K55" s="1284"/>
      <c r="L55" s="1284"/>
      <c r="M55" s="1284"/>
      <c r="N55" s="1284"/>
      <c r="AN55" s="1283" t="s">
        <v>600</v>
      </c>
      <c r="AO55" s="1283"/>
      <c r="AP55" s="1283"/>
      <c r="AQ55" s="1283"/>
      <c r="AR55" s="1283"/>
      <c r="AS55" s="1283"/>
      <c r="AT55" s="1283"/>
      <c r="AU55" s="1283"/>
      <c r="AV55" s="1283"/>
      <c r="AW55" s="1283"/>
      <c r="AX55" s="1283"/>
      <c r="AY55" s="1283"/>
      <c r="AZ55" s="1283"/>
      <c r="BA55" s="1283"/>
      <c r="BB55" s="1282" t="s">
        <v>598</v>
      </c>
      <c r="BC55" s="1282"/>
      <c r="BD55" s="1282"/>
      <c r="BE55" s="1282"/>
      <c r="BF55" s="1282"/>
      <c r="BG55" s="1282"/>
      <c r="BH55" s="1282"/>
      <c r="BI55" s="1282"/>
      <c r="BJ55" s="1282"/>
      <c r="BK55" s="1282"/>
      <c r="BL55" s="1282"/>
      <c r="BM55" s="1282"/>
      <c r="BN55" s="1282"/>
      <c r="BO55" s="1282"/>
      <c r="BP55" s="1279">
        <v>20.2</v>
      </c>
      <c r="BQ55" s="1279"/>
      <c r="BR55" s="1279"/>
      <c r="BS55" s="1279"/>
      <c r="BT55" s="1279"/>
      <c r="BU55" s="1279"/>
      <c r="BV55" s="1279"/>
      <c r="BW55" s="1279"/>
      <c r="BX55" s="1279">
        <v>18.2</v>
      </c>
      <c r="BY55" s="1279"/>
      <c r="BZ55" s="1279"/>
      <c r="CA55" s="1279"/>
      <c r="CB55" s="1279"/>
      <c r="CC55" s="1279"/>
      <c r="CD55" s="1279"/>
      <c r="CE55" s="1279"/>
      <c r="CF55" s="1279">
        <v>20.3</v>
      </c>
      <c r="CG55" s="1279"/>
      <c r="CH55" s="1279"/>
      <c r="CI55" s="1279"/>
      <c r="CJ55" s="1279"/>
      <c r="CK55" s="1279"/>
      <c r="CL55" s="1279"/>
      <c r="CM55" s="1279"/>
      <c r="CN55" s="1279">
        <v>15.5</v>
      </c>
      <c r="CO55" s="1279"/>
      <c r="CP55" s="1279"/>
      <c r="CQ55" s="1279"/>
      <c r="CR55" s="1279"/>
      <c r="CS55" s="1279"/>
      <c r="CT55" s="1279"/>
      <c r="CU55" s="1279"/>
      <c r="CV55" s="1279">
        <v>4.5999999999999996</v>
      </c>
      <c r="CW55" s="1279"/>
      <c r="CX55" s="1279"/>
      <c r="CY55" s="1279"/>
      <c r="CZ55" s="1279"/>
      <c r="DA55" s="1279"/>
      <c r="DB55" s="1279"/>
      <c r="DC55" s="1279"/>
    </row>
    <row r="56" spans="1:109" ht="13.2" x14ac:dyDescent="0.2">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ht="13.2" x14ac:dyDescent="0.2">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599</v>
      </c>
      <c r="BC57" s="1282"/>
      <c r="BD57" s="1282"/>
      <c r="BE57" s="1282"/>
      <c r="BF57" s="1282"/>
      <c r="BG57" s="1282"/>
      <c r="BH57" s="1282"/>
      <c r="BI57" s="1282"/>
      <c r="BJ57" s="1282"/>
      <c r="BK57" s="1282"/>
      <c r="BL57" s="1282"/>
      <c r="BM57" s="1282"/>
      <c r="BN57" s="1282"/>
      <c r="BO57" s="1282"/>
      <c r="BP57" s="1279">
        <v>57.5</v>
      </c>
      <c r="BQ57" s="1279"/>
      <c r="BR57" s="1279"/>
      <c r="BS57" s="1279"/>
      <c r="BT57" s="1279"/>
      <c r="BU57" s="1279"/>
      <c r="BV57" s="1279"/>
      <c r="BW57" s="1279"/>
      <c r="BX57" s="1279">
        <v>59.3</v>
      </c>
      <c r="BY57" s="1279"/>
      <c r="BZ57" s="1279"/>
      <c r="CA57" s="1279"/>
      <c r="CB57" s="1279"/>
      <c r="CC57" s="1279"/>
      <c r="CD57" s="1279"/>
      <c r="CE57" s="1279"/>
      <c r="CF57" s="1279">
        <v>60.3</v>
      </c>
      <c r="CG57" s="1279"/>
      <c r="CH57" s="1279"/>
      <c r="CI57" s="1279"/>
      <c r="CJ57" s="1279"/>
      <c r="CK57" s="1279"/>
      <c r="CL57" s="1279"/>
      <c r="CM57" s="1279"/>
      <c r="CN57" s="1279">
        <v>61.5</v>
      </c>
      <c r="CO57" s="1279"/>
      <c r="CP57" s="1279"/>
      <c r="CQ57" s="1279"/>
      <c r="CR57" s="1279"/>
      <c r="CS57" s="1279"/>
      <c r="CT57" s="1279"/>
      <c r="CU57" s="1279"/>
      <c r="CV57" s="1279">
        <v>61</v>
      </c>
      <c r="CW57" s="1279"/>
      <c r="CX57" s="1279"/>
      <c r="CY57" s="1279"/>
      <c r="CZ57" s="1279"/>
      <c r="DA57" s="1279"/>
      <c r="DB57" s="1279"/>
      <c r="DC57" s="1279"/>
      <c r="DD57" s="389"/>
      <c r="DE57" s="388"/>
    </row>
    <row r="58" spans="1:109" s="384" customFormat="1" ht="13.2" x14ac:dyDescent="0.2">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601</v>
      </c>
    </row>
    <row r="64" spans="1:109" ht="13.2" x14ac:dyDescent="0.2">
      <c r="B64" s="376"/>
      <c r="G64" s="383"/>
      <c r="I64" s="396"/>
      <c r="J64" s="396"/>
      <c r="K64" s="396"/>
      <c r="L64" s="396"/>
      <c r="M64" s="396"/>
      <c r="N64" s="397"/>
      <c r="AM64" s="383"/>
      <c r="AN64" s="383" t="s">
        <v>595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5" t="s">
        <v>604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596</v>
      </c>
    </row>
    <row r="72" spans="2:107" ht="13.2" x14ac:dyDescent="0.2">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563</v>
      </c>
      <c r="BQ72" s="1283"/>
      <c r="BR72" s="1283"/>
      <c r="BS72" s="1283"/>
      <c r="BT72" s="1283"/>
      <c r="BU72" s="1283"/>
      <c r="BV72" s="1283"/>
      <c r="BW72" s="1283"/>
      <c r="BX72" s="1283" t="s">
        <v>564</v>
      </c>
      <c r="BY72" s="1283"/>
      <c r="BZ72" s="1283"/>
      <c r="CA72" s="1283"/>
      <c r="CB72" s="1283"/>
      <c r="CC72" s="1283"/>
      <c r="CD72" s="1283"/>
      <c r="CE72" s="1283"/>
      <c r="CF72" s="1283" t="s">
        <v>565</v>
      </c>
      <c r="CG72" s="1283"/>
      <c r="CH72" s="1283"/>
      <c r="CI72" s="1283"/>
      <c r="CJ72" s="1283"/>
      <c r="CK72" s="1283"/>
      <c r="CL72" s="1283"/>
      <c r="CM72" s="1283"/>
      <c r="CN72" s="1283" t="s">
        <v>566</v>
      </c>
      <c r="CO72" s="1283"/>
      <c r="CP72" s="1283"/>
      <c r="CQ72" s="1283"/>
      <c r="CR72" s="1283"/>
      <c r="CS72" s="1283"/>
      <c r="CT72" s="1283"/>
      <c r="CU72" s="1283"/>
      <c r="CV72" s="1283" t="s">
        <v>567</v>
      </c>
      <c r="CW72" s="1283"/>
      <c r="CX72" s="1283"/>
      <c r="CY72" s="1283"/>
      <c r="CZ72" s="1283"/>
      <c r="DA72" s="1283"/>
      <c r="DB72" s="1283"/>
      <c r="DC72" s="1283"/>
    </row>
    <row r="73" spans="2:107" ht="13.2" x14ac:dyDescent="0.2">
      <c r="B73" s="376"/>
      <c r="G73" s="1294"/>
      <c r="H73" s="1294"/>
      <c r="I73" s="1294"/>
      <c r="J73" s="1294"/>
      <c r="K73" s="1278"/>
      <c r="L73" s="1278"/>
      <c r="M73" s="1278"/>
      <c r="N73" s="1278"/>
      <c r="AM73" s="385"/>
      <c r="AN73" s="1282" t="s">
        <v>597</v>
      </c>
      <c r="AO73" s="1282"/>
      <c r="AP73" s="1282"/>
      <c r="AQ73" s="1282"/>
      <c r="AR73" s="1282"/>
      <c r="AS73" s="1282"/>
      <c r="AT73" s="1282"/>
      <c r="AU73" s="1282"/>
      <c r="AV73" s="1282"/>
      <c r="AW73" s="1282"/>
      <c r="AX73" s="1282"/>
      <c r="AY73" s="1282"/>
      <c r="AZ73" s="1282"/>
      <c r="BA73" s="1282"/>
      <c r="BB73" s="1282" t="s">
        <v>598</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2" x14ac:dyDescent="0.2">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602</v>
      </c>
      <c r="BC75" s="1282"/>
      <c r="BD75" s="1282"/>
      <c r="BE75" s="1282"/>
      <c r="BF75" s="1282"/>
      <c r="BG75" s="1282"/>
      <c r="BH75" s="1282"/>
      <c r="BI75" s="1282"/>
      <c r="BJ75" s="1282"/>
      <c r="BK75" s="1282"/>
      <c r="BL75" s="1282"/>
      <c r="BM75" s="1282"/>
      <c r="BN75" s="1282"/>
      <c r="BO75" s="1282"/>
      <c r="BP75" s="1279">
        <v>3.8</v>
      </c>
      <c r="BQ75" s="1279"/>
      <c r="BR75" s="1279"/>
      <c r="BS75" s="1279"/>
      <c r="BT75" s="1279"/>
      <c r="BU75" s="1279"/>
      <c r="BV75" s="1279"/>
      <c r="BW75" s="1279"/>
      <c r="BX75" s="1279">
        <v>3.2</v>
      </c>
      <c r="BY75" s="1279"/>
      <c r="BZ75" s="1279"/>
      <c r="CA75" s="1279"/>
      <c r="CB75" s="1279"/>
      <c r="CC75" s="1279"/>
      <c r="CD75" s="1279"/>
      <c r="CE75" s="1279"/>
      <c r="CF75" s="1279">
        <v>3.2</v>
      </c>
      <c r="CG75" s="1279"/>
      <c r="CH75" s="1279"/>
      <c r="CI75" s="1279"/>
      <c r="CJ75" s="1279"/>
      <c r="CK75" s="1279"/>
      <c r="CL75" s="1279"/>
      <c r="CM75" s="1279"/>
      <c r="CN75" s="1279">
        <v>3</v>
      </c>
      <c r="CO75" s="1279"/>
      <c r="CP75" s="1279"/>
      <c r="CQ75" s="1279"/>
      <c r="CR75" s="1279"/>
      <c r="CS75" s="1279"/>
      <c r="CT75" s="1279"/>
      <c r="CU75" s="1279"/>
      <c r="CV75" s="1279">
        <v>3.1</v>
      </c>
      <c r="CW75" s="1279"/>
      <c r="CX75" s="1279"/>
      <c r="CY75" s="1279"/>
      <c r="CZ75" s="1279"/>
      <c r="DA75" s="1279"/>
      <c r="DB75" s="1279"/>
      <c r="DC75" s="1279"/>
    </row>
    <row r="76" spans="2:107" ht="13.2" x14ac:dyDescent="0.2">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6"/>
      <c r="G77" s="1277"/>
      <c r="H77" s="1277"/>
      <c r="I77" s="1277"/>
      <c r="J77" s="1277"/>
      <c r="K77" s="1278"/>
      <c r="L77" s="1278"/>
      <c r="M77" s="1278"/>
      <c r="N77" s="1278"/>
      <c r="AN77" s="1283" t="s">
        <v>600</v>
      </c>
      <c r="AO77" s="1283"/>
      <c r="AP77" s="1283"/>
      <c r="AQ77" s="1283"/>
      <c r="AR77" s="1283"/>
      <c r="AS77" s="1283"/>
      <c r="AT77" s="1283"/>
      <c r="AU77" s="1283"/>
      <c r="AV77" s="1283"/>
      <c r="AW77" s="1283"/>
      <c r="AX77" s="1283"/>
      <c r="AY77" s="1283"/>
      <c r="AZ77" s="1283"/>
      <c r="BA77" s="1283"/>
      <c r="BB77" s="1282" t="s">
        <v>598</v>
      </c>
      <c r="BC77" s="1282"/>
      <c r="BD77" s="1282"/>
      <c r="BE77" s="1282"/>
      <c r="BF77" s="1282"/>
      <c r="BG77" s="1282"/>
      <c r="BH77" s="1282"/>
      <c r="BI77" s="1282"/>
      <c r="BJ77" s="1282"/>
      <c r="BK77" s="1282"/>
      <c r="BL77" s="1282"/>
      <c r="BM77" s="1282"/>
      <c r="BN77" s="1282"/>
      <c r="BO77" s="1282"/>
      <c r="BP77" s="1279">
        <v>20.2</v>
      </c>
      <c r="BQ77" s="1279"/>
      <c r="BR77" s="1279"/>
      <c r="BS77" s="1279"/>
      <c r="BT77" s="1279"/>
      <c r="BU77" s="1279"/>
      <c r="BV77" s="1279"/>
      <c r="BW77" s="1279"/>
      <c r="BX77" s="1279">
        <v>18.2</v>
      </c>
      <c r="BY77" s="1279"/>
      <c r="BZ77" s="1279"/>
      <c r="CA77" s="1279"/>
      <c r="CB77" s="1279"/>
      <c r="CC77" s="1279"/>
      <c r="CD77" s="1279"/>
      <c r="CE77" s="1279"/>
      <c r="CF77" s="1279">
        <v>20.3</v>
      </c>
      <c r="CG77" s="1279"/>
      <c r="CH77" s="1279"/>
      <c r="CI77" s="1279"/>
      <c r="CJ77" s="1279"/>
      <c r="CK77" s="1279"/>
      <c r="CL77" s="1279"/>
      <c r="CM77" s="1279"/>
      <c r="CN77" s="1279">
        <v>15.5</v>
      </c>
      <c r="CO77" s="1279"/>
      <c r="CP77" s="1279"/>
      <c r="CQ77" s="1279"/>
      <c r="CR77" s="1279"/>
      <c r="CS77" s="1279"/>
      <c r="CT77" s="1279"/>
      <c r="CU77" s="1279"/>
      <c r="CV77" s="1279">
        <v>4.5999999999999996</v>
      </c>
      <c r="CW77" s="1279"/>
      <c r="CX77" s="1279"/>
      <c r="CY77" s="1279"/>
      <c r="CZ77" s="1279"/>
      <c r="DA77" s="1279"/>
      <c r="DB77" s="1279"/>
      <c r="DC77" s="1279"/>
    </row>
    <row r="78" spans="2:107" ht="13.2" x14ac:dyDescent="0.2">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602</v>
      </c>
      <c r="BC79" s="1282"/>
      <c r="BD79" s="1282"/>
      <c r="BE79" s="1282"/>
      <c r="BF79" s="1282"/>
      <c r="BG79" s="1282"/>
      <c r="BH79" s="1282"/>
      <c r="BI79" s="1282"/>
      <c r="BJ79" s="1282"/>
      <c r="BK79" s="1282"/>
      <c r="BL79" s="1282"/>
      <c r="BM79" s="1282"/>
      <c r="BN79" s="1282"/>
      <c r="BO79" s="1282"/>
      <c r="BP79" s="1279">
        <v>6.8</v>
      </c>
      <c r="BQ79" s="1279"/>
      <c r="BR79" s="1279"/>
      <c r="BS79" s="1279"/>
      <c r="BT79" s="1279"/>
      <c r="BU79" s="1279"/>
      <c r="BV79" s="1279"/>
      <c r="BW79" s="1279"/>
      <c r="BX79" s="1279">
        <v>6.8</v>
      </c>
      <c r="BY79" s="1279"/>
      <c r="BZ79" s="1279"/>
      <c r="CA79" s="1279"/>
      <c r="CB79" s="1279"/>
      <c r="CC79" s="1279"/>
      <c r="CD79" s="1279"/>
      <c r="CE79" s="1279"/>
      <c r="CF79" s="1279">
        <v>6.6</v>
      </c>
      <c r="CG79" s="1279"/>
      <c r="CH79" s="1279"/>
      <c r="CI79" s="1279"/>
      <c r="CJ79" s="1279"/>
      <c r="CK79" s="1279"/>
      <c r="CL79" s="1279"/>
      <c r="CM79" s="1279"/>
      <c r="CN79" s="1279">
        <v>6.4</v>
      </c>
      <c r="CO79" s="1279"/>
      <c r="CP79" s="1279"/>
      <c r="CQ79" s="1279"/>
      <c r="CR79" s="1279"/>
      <c r="CS79" s="1279"/>
      <c r="CT79" s="1279"/>
      <c r="CU79" s="1279"/>
      <c r="CV79" s="1279">
        <v>6.3</v>
      </c>
      <c r="CW79" s="1279"/>
      <c r="CX79" s="1279"/>
      <c r="CY79" s="1279"/>
      <c r="CZ79" s="1279"/>
      <c r="DA79" s="1279"/>
      <c r="DB79" s="1279"/>
      <c r="DC79" s="1279"/>
    </row>
    <row r="80" spans="2:107" ht="13.2" x14ac:dyDescent="0.2">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pXmfoAUAjEevyYjTxnvIUjN125H1J/JXU3+5O9JPPCcCkBOq06RTLOr5b9eXhYen40uLaw8ei0LSHC3P9YhySA==" saltValue="aMIT7uPR+OpA45iuTAUhs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aG2u12eJj5T6vOBoTBbLXi9MGQWrpByPEBQJ46vaHUPwfx8V4nExKOpE/eZnIQA54SfOWFxCVSkFDa9DnXcEoA==" saltValue="H8XcDrDhtz4yXhB5aRHM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asdXugL0CAhn4d+Y/9UfoLbGNQwDo8z/VIJJPxsaUk5UPaRWQIWCF1bOiguWiRh9ZEVJgVFomuZ+lZT4OIK+XQ==" saltValue="T9AOYAOiKre39tNZcSZP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560</v>
      </c>
      <c r="G2" s="148"/>
      <c r="H2" s="149"/>
    </row>
    <row r="3" spans="1:8" x14ac:dyDescent="0.2">
      <c r="A3" s="145" t="s">
        <v>553</v>
      </c>
      <c r="B3" s="150"/>
      <c r="C3" s="151"/>
      <c r="D3" s="152">
        <v>26796</v>
      </c>
      <c r="E3" s="153"/>
      <c r="F3" s="154">
        <v>52191</v>
      </c>
      <c r="G3" s="155"/>
      <c r="H3" s="156"/>
    </row>
    <row r="4" spans="1:8" x14ac:dyDescent="0.2">
      <c r="A4" s="157"/>
      <c r="B4" s="158"/>
      <c r="C4" s="159"/>
      <c r="D4" s="160">
        <v>14063</v>
      </c>
      <c r="E4" s="161"/>
      <c r="F4" s="162">
        <v>24843</v>
      </c>
      <c r="G4" s="163"/>
      <c r="H4" s="164"/>
    </row>
    <row r="5" spans="1:8" x14ac:dyDescent="0.2">
      <c r="A5" s="145" t="s">
        <v>555</v>
      </c>
      <c r="B5" s="150"/>
      <c r="C5" s="151"/>
      <c r="D5" s="152">
        <v>18293</v>
      </c>
      <c r="E5" s="153"/>
      <c r="F5" s="154">
        <v>47387</v>
      </c>
      <c r="G5" s="155"/>
      <c r="H5" s="156"/>
    </row>
    <row r="6" spans="1:8" x14ac:dyDescent="0.2">
      <c r="A6" s="157"/>
      <c r="B6" s="158"/>
      <c r="C6" s="159"/>
      <c r="D6" s="160">
        <v>14632</v>
      </c>
      <c r="E6" s="161"/>
      <c r="F6" s="162">
        <v>24928</v>
      </c>
      <c r="G6" s="163"/>
      <c r="H6" s="164"/>
    </row>
    <row r="7" spans="1:8" x14ac:dyDescent="0.2">
      <c r="A7" s="145" t="s">
        <v>556</v>
      </c>
      <c r="B7" s="150"/>
      <c r="C7" s="151"/>
      <c r="D7" s="152">
        <v>19704</v>
      </c>
      <c r="E7" s="153"/>
      <c r="F7" s="154">
        <v>51264</v>
      </c>
      <c r="G7" s="155"/>
      <c r="H7" s="156"/>
    </row>
    <row r="8" spans="1:8" x14ac:dyDescent="0.2">
      <c r="A8" s="157"/>
      <c r="B8" s="158"/>
      <c r="C8" s="159"/>
      <c r="D8" s="160">
        <v>10816</v>
      </c>
      <c r="E8" s="161"/>
      <c r="F8" s="162">
        <v>26040</v>
      </c>
      <c r="G8" s="163"/>
      <c r="H8" s="164"/>
    </row>
    <row r="9" spans="1:8" x14ac:dyDescent="0.2">
      <c r="A9" s="145" t="s">
        <v>557</v>
      </c>
      <c r="B9" s="150"/>
      <c r="C9" s="151"/>
      <c r="D9" s="152">
        <v>38293</v>
      </c>
      <c r="E9" s="153"/>
      <c r="F9" s="154">
        <v>52068</v>
      </c>
      <c r="G9" s="155"/>
      <c r="H9" s="156"/>
    </row>
    <row r="10" spans="1:8" x14ac:dyDescent="0.2">
      <c r="A10" s="157"/>
      <c r="B10" s="158"/>
      <c r="C10" s="159"/>
      <c r="D10" s="160">
        <v>27837</v>
      </c>
      <c r="E10" s="161"/>
      <c r="F10" s="162">
        <v>26936</v>
      </c>
      <c r="G10" s="163"/>
      <c r="H10" s="164"/>
    </row>
    <row r="11" spans="1:8" x14ac:dyDescent="0.2">
      <c r="A11" s="145" t="s">
        <v>558</v>
      </c>
      <c r="B11" s="150"/>
      <c r="C11" s="151"/>
      <c r="D11" s="152">
        <v>24767</v>
      </c>
      <c r="E11" s="153"/>
      <c r="F11" s="154">
        <v>47161</v>
      </c>
      <c r="G11" s="155"/>
      <c r="H11" s="156"/>
    </row>
    <row r="12" spans="1:8" x14ac:dyDescent="0.2">
      <c r="A12" s="157"/>
      <c r="B12" s="158"/>
      <c r="C12" s="165"/>
      <c r="D12" s="160">
        <v>15411</v>
      </c>
      <c r="E12" s="161"/>
      <c r="F12" s="162">
        <v>24595</v>
      </c>
      <c r="G12" s="163"/>
      <c r="H12" s="164"/>
    </row>
    <row r="13" spans="1:8" x14ac:dyDescent="0.2">
      <c r="A13" s="145"/>
      <c r="B13" s="150"/>
      <c r="C13" s="166"/>
      <c r="D13" s="167">
        <v>25571</v>
      </c>
      <c r="E13" s="168"/>
      <c r="F13" s="169">
        <v>50014</v>
      </c>
      <c r="G13" s="170"/>
      <c r="H13" s="156"/>
    </row>
    <row r="14" spans="1:8" x14ac:dyDescent="0.2">
      <c r="A14" s="157"/>
      <c r="B14" s="158"/>
      <c r="C14" s="159"/>
      <c r="D14" s="160">
        <v>16552</v>
      </c>
      <c r="E14" s="161"/>
      <c r="F14" s="162">
        <v>25468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12.74</v>
      </c>
      <c r="C19" s="171">
        <f>ROUND(VALUE(SUBSTITUTE(実質収支比率等に係る経年分析!G$48,"▲","-")),2)</f>
        <v>11.73</v>
      </c>
      <c r="D19" s="171">
        <f>ROUND(VALUE(SUBSTITUTE(実質収支比率等に係る経年分析!H$48,"▲","-")),2)</f>
        <v>11.55</v>
      </c>
      <c r="E19" s="171">
        <f>ROUND(VALUE(SUBSTITUTE(実質収支比率等に係る経年分析!I$48,"▲","-")),2)</f>
        <v>10.07</v>
      </c>
      <c r="F19" s="171">
        <f>ROUND(VALUE(SUBSTITUTE(実質収支比率等に係る経年分析!J$48,"▲","-")),2)</f>
        <v>22.76</v>
      </c>
    </row>
    <row r="20" spans="1:11" x14ac:dyDescent="0.2">
      <c r="A20" s="171" t="s">
        <v>55</v>
      </c>
      <c r="B20" s="171">
        <f>ROUND(VALUE(SUBSTITUTE(実質収支比率等に係る経年分析!F$47,"▲","-")),2)</f>
        <v>14.61</v>
      </c>
      <c r="C20" s="171">
        <f>ROUND(VALUE(SUBSTITUTE(実質収支比率等に係る経年分析!G$47,"▲","-")),2)</f>
        <v>20.63</v>
      </c>
      <c r="D20" s="171">
        <f>ROUND(VALUE(SUBSTITUTE(実質収支比率等に係る経年分析!H$47,"▲","-")),2)</f>
        <v>24.21</v>
      </c>
      <c r="E20" s="171">
        <f>ROUND(VALUE(SUBSTITUTE(実質収支比率等に係る経年分析!I$47,"▲","-")),2)</f>
        <v>24.56</v>
      </c>
      <c r="F20" s="171">
        <f>ROUND(VALUE(SUBSTITUTE(実質収支比率等に係る経年分析!J$47,"▲","-")),2)</f>
        <v>26.77</v>
      </c>
    </row>
    <row r="21" spans="1:11" x14ac:dyDescent="0.2">
      <c r="A21" s="171" t="s">
        <v>56</v>
      </c>
      <c r="B21" s="171">
        <f>IF(ISNUMBER(VALUE(SUBSTITUTE(実質収支比率等に係る経年分析!F$49,"▲","-"))),ROUND(VALUE(SUBSTITUTE(実質収支比率等に係る経年分析!F$49,"▲","-")),2),NA())</f>
        <v>3.3</v>
      </c>
      <c r="C21" s="171">
        <f>IF(ISNUMBER(VALUE(SUBSTITUTE(実質収支比率等に係る経年分析!G$49,"▲","-"))),ROUND(VALUE(SUBSTITUTE(実質収支比率等に係る経年分析!G$49,"▲","-")),2),NA())</f>
        <v>5.58</v>
      </c>
      <c r="D21" s="171">
        <f>IF(ISNUMBER(VALUE(SUBSTITUTE(実質収支比率等に係る経年分析!H$49,"▲","-"))),ROUND(VALUE(SUBSTITUTE(実質収支比率等に係る経年分析!H$49,"▲","-")),2),NA())</f>
        <v>3.42</v>
      </c>
      <c r="E21" s="171">
        <f>IF(ISNUMBER(VALUE(SUBSTITUTE(実質収支比率等に係る経年分析!I$49,"▲","-"))),ROUND(VALUE(SUBSTITUTE(実質収支比率等に係る経年分析!I$49,"▲","-")),2),NA())</f>
        <v>0.74</v>
      </c>
      <c r="F21" s="171">
        <f>IF(ISNUMBER(VALUE(SUBSTITUTE(実質収支比率等に係る経年分析!J$49,"▲","-"))),ROUND(VALUE(SUBSTITUTE(実質収支比率等に係る経年分析!J$49,"▲","-")),2),NA())</f>
        <v>13.65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0.28000000000000003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0.62</v>
      </c>
    </row>
    <row r="33" spans="1:16" x14ac:dyDescent="0.2">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1.1000000000000001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1.24</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2.0499999999999998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1.89</v>
      </c>
    </row>
    <row r="35" spans="1:16" x14ac:dyDescent="0.2">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3.26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3.65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22.76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1290</v>
      </c>
      <c r="E42" s="173"/>
      <c r="F42" s="173"/>
      <c r="G42" s="173">
        <f>'実質公債費比率（分子）の構造'!L$52</f>
        <v>1193</v>
      </c>
      <c r="H42" s="173"/>
      <c r="I42" s="173"/>
      <c r="J42" s="173">
        <f>'実質公債費比率（分子）の構造'!M$52</f>
        <v>1034</v>
      </c>
      <c r="K42" s="173"/>
      <c r="L42" s="173"/>
      <c r="M42" s="173">
        <f>'実質公債費比率（分子）の構造'!N$52</f>
        <v>1127</v>
      </c>
      <c r="N42" s="173"/>
      <c r="O42" s="173"/>
      <c r="P42" s="173">
        <f>'実質公債費比率（分子）の構造'!O$52</f>
        <v>1073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99</v>
      </c>
      <c r="C44" s="173"/>
      <c r="D44" s="173"/>
      <c r="E44" s="173">
        <f>'実質公債費比率（分子）の構造'!L$50</f>
        <v>99</v>
      </c>
      <c r="F44" s="173"/>
      <c r="G44" s="173"/>
      <c r="H44" s="173">
        <f>'実質公債費比率（分子）の構造'!M$50</f>
        <v>99</v>
      </c>
      <c r="I44" s="173"/>
      <c r="J44" s="173"/>
      <c r="K44" s="173">
        <f>'実質公債費比率（分子）の構造'!N$50</f>
        <v>99</v>
      </c>
      <c r="L44" s="173"/>
      <c r="M44" s="173"/>
      <c r="N44" s="173">
        <f>'実質公債費比率（分子）の構造'!O$50</f>
        <v>99</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293</v>
      </c>
      <c r="C46" s="173"/>
      <c r="D46" s="173"/>
      <c r="E46" s="173">
        <f>'実質公債費比率（分子）の構造'!L$48</f>
        <v>250</v>
      </c>
      <c r="F46" s="173"/>
      <c r="G46" s="173"/>
      <c r="H46" s="173">
        <f>'実質公債費比率（分子）の構造'!M$48</f>
        <v>248</v>
      </c>
      <c r="I46" s="173"/>
      <c r="J46" s="173"/>
      <c r="K46" s="173">
        <f>'実質公債費比率（分子）の構造'!N$48</f>
        <v>202</v>
      </c>
      <c r="L46" s="173"/>
      <c r="M46" s="173"/>
      <c r="N46" s="173">
        <f>'実質公債費比率（分子）の構造'!O$48</f>
        <v>195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1135</v>
      </c>
      <c r="C49" s="173"/>
      <c r="D49" s="173"/>
      <c r="E49" s="173">
        <f>'実質公債費比率（分子）の構造'!L$45</f>
        <v>1139</v>
      </c>
      <c r="F49" s="173"/>
      <c r="G49" s="173"/>
      <c r="H49" s="173">
        <f>'実質公債費比率（分子）の構造'!M$45</f>
        <v>980</v>
      </c>
      <c r="I49" s="173"/>
      <c r="J49" s="173"/>
      <c r="K49" s="173">
        <f>'実質公債費比率（分子）の構造'!N$45</f>
        <v>1032</v>
      </c>
      <c r="L49" s="173"/>
      <c r="M49" s="173"/>
      <c r="N49" s="173">
        <f>'実質公債費比率（分子）の構造'!O$45</f>
        <v>1099</v>
      </c>
      <c r="O49" s="173"/>
      <c r="P49" s="173"/>
    </row>
    <row r="50" spans="1:16" x14ac:dyDescent="0.2">
      <c r="A50" s="173" t="s">
        <v>71</v>
      </c>
      <c r="B50" s="173" t="e">
        <f>NA()</f>
        <v>#N/A</v>
      </c>
      <c r="C50" s="173">
        <f>IF(ISNUMBER('実質公債費比率（分子）の構造'!K$53),'実質公債費比率（分子）の構造'!K$53,NA())</f>
        <v>237</v>
      </c>
      <c r="D50" s="173" t="e">
        <f>NA()</f>
        <v>#N/A</v>
      </c>
      <c r="E50" s="173" t="e">
        <f>NA()</f>
        <v>#N/A</v>
      </c>
      <c r="F50" s="173">
        <f>IF(ISNUMBER('実質公債費比率（分子）の構造'!L$53),'実質公債費比率（分子）の構造'!L$53,NA())</f>
        <v>295</v>
      </c>
      <c r="G50" s="173" t="e">
        <f>NA()</f>
        <v>#N/A</v>
      </c>
      <c r="H50" s="173" t="e">
        <f>NA()</f>
        <v>#N/A</v>
      </c>
      <c r="I50" s="173">
        <f>IF(ISNUMBER('実質公債費比率（分子）の構造'!M$53),'実質公債費比率（分子）の構造'!M$53,NA())</f>
        <v>293</v>
      </c>
      <c r="J50" s="173" t="e">
        <f>NA()</f>
        <v>#N/A</v>
      </c>
      <c r="K50" s="173" t="e">
        <f>NA()</f>
        <v>#N/A</v>
      </c>
      <c r="L50" s="173">
        <f>IF(ISNUMBER('実質公債費比率（分子）の構造'!N$53),'実質公債費比率（分子）の構造'!N$53,NA())</f>
        <v>206</v>
      </c>
      <c r="M50" s="173" t="e">
        <f>NA()</f>
        <v>#N/A</v>
      </c>
      <c r="N50" s="173" t="e">
        <f>NA()</f>
        <v>#N/A</v>
      </c>
      <c r="O50" s="173">
        <f>IF(ISNUMBER('実質公債費比率（分子）の構造'!O$53),'実質公債費比率（分子）の構造'!O$53,NA())</f>
        <v>320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7395</v>
      </c>
      <c r="E56" s="172"/>
      <c r="F56" s="172"/>
      <c r="G56" s="172">
        <f>'将来負担比率（分子）の構造'!J$52</f>
        <v>6777</v>
      </c>
      <c r="H56" s="172"/>
      <c r="I56" s="172"/>
      <c r="J56" s="172">
        <f>'将来負担比率（分子）の構造'!K$52</f>
        <v>6223</v>
      </c>
      <c r="K56" s="172"/>
      <c r="L56" s="172"/>
      <c r="M56" s="172">
        <f>'将来負担比率（分子）の構造'!L$52</f>
        <v>5643</v>
      </c>
      <c r="N56" s="172"/>
      <c r="O56" s="172"/>
      <c r="P56" s="172">
        <f>'将来負担比率（分子）の構造'!M$52</f>
        <v>5280</v>
      </c>
    </row>
    <row r="57" spans="1:16" x14ac:dyDescent="0.2">
      <c r="A57" s="172" t="s">
        <v>42</v>
      </c>
      <c r="B57" s="172"/>
      <c r="C57" s="172"/>
      <c r="D57" s="172">
        <f>'将来負担比率（分子）の構造'!I$51</f>
        <v>2371</v>
      </c>
      <c r="E57" s="172"/>
      <c r="F57" s="172"/>
      <c r="G57" s="172">
        <f>'将来負担比率（分子）の構造'!J$51</f>
        <v>2294</v>
      </c>
      <c r="H57" s="172"/>
      <c r="I57" s="172"/>
      <c r="J57" s="172">
        <f>'将来負担比率（分子）の構造'!K$51</f>
        <v>2325</v>
      </c>
      <c r="K57" s="172"/>
      <c r="L57" s="172"/>
      <c r="M57" s="172">
        <f>'将来負担比率（分子）の構造'!L$51</f>
        <v>2257</v>
      </c>
      <c r="N57" s="172"/>
      <c r="O57" s="172"/>
      <c r="P57" s="172">
        <f>'将来負担比率（分子）の構造'!M$51</f>
        <v>2122</v>
      </c>
    </row>
    <row r="58" spans="1:16" x14ac:dyDescent="0.2">
      <c r="A58" s="172" t="s">
        <v>41</v>
      </c>
      <c r="B58" s="172"/>
      <c r="C58" s="172"/>
      <c r="D58" s="172">
        <f>'将来負担比率（分子）の構造'!I$50</f>
        <v>4237</v>
      </c>
      <c r="E58" s="172"/>
      <c r="F58" s="172"/>
      <c r="G58" s="172">
        <f>'将来負担比率（分子）の構造'!J$50</f>
        <v>4612</v>
      </c>
      <c r="H58" s="172"/>
      <c r="I58" s="172"/>
      <c r="J58" s="172">
        <f>'将来負担比率（分子）の構造'!K$50</f>
        <v>4970</v>
      </c>
      <c r="K58" s="172"/>
      <c r="L58" s="172"/>
      <c r="M58" s="172">
        <f>'将来負担比率（分子）の構造'!L$50</f>
        <v>4963</v>
      </c>
      <c r="N58" s="172"/>
      <c r="O58" s="172"/>
      <c r="P58" s="172">
        <f>'将来負担比率（分子）の構造'!M$50</f>
        <v>5017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1431</v>
      </c>
      <c r="C62" s="172"/>
      <c r="D62" s="172"/>
      <c r="E62" s="172">
        <f>'将来負担比率（分子）の構造'!J$45</f>
        <v>1171</v>
      </c>
      <c r="F62" s="172"/>
      <c r="G62" s="172"/>
      <c r="H62" s="172">
        <f>'将来負担比率（分子）の構造'!K$45</f>
        <v>1223</v>
      </c>
      <c r="I62" s="172"/>
      <c r="J62" s="172"/>
      <c r="K62" s="172">
        <f>'将来負担比率（分子）の構造'!L$45</f>
        <v>1103</v>
      </c>
      <c r="L62" s="172"/>
      <c r="M62" s="172"/>
      <c r="N62" s="172">
        <f>'将来負担比率（分子）の構造'!M$45</f>
        <v>720</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2935</v>
      </c>
      <c r="C64" s="172"/>
      <c r="D64" s="172"/>
      <c r="E64" s="172">
        <f>'将来負担比率（分子）の構造'!J$43</f>
        <v>2779</v>
      </c>
      <c r="F64" s="172"/>
      <c r="G64" s="172"/>
      <c r="H64" s="172">
        <f>'将来負担比率（分子）の構造'!K$43</f>
        <v>2686</v>
      </c>
      <c r="I64" s="172"/>
      <c r="J64" s="172"/>
      <c r="K64" s="172">
        <f>'将来負担比率（分子）の構造'!L$43</f>
        <v>2559</v>
      </c>
      <c r="L64" s="172"/>
      <c r="M64" s="172"/>
      <c r="N64" s="172">
        <f>'将来負担比率（分子）の構造'!M$43</f>
        <v>2489</v>
      </c>
      <c r="O64" s="172"/>
      <c r="P64" s="172"/>
    </row>
    <row r="65" spans="1:16" x14ac:dyDescent="0.2">
      <c r="A65" s="172" t="s">
        <v>32</v>
      </c>
      <c r="B65" s="172">
        <f>'将来負担比率（分子）の構造'!I$42</f>
        <v>809</v>
      </c>
      <c r="C65" s="172"/>
      <c r="D65" s="172"/>
      <c r="E65" s="172">
        <f>'将来負担比率（分子）の構造'!J$42</f>
        <v>717</v>
      </c>
      <c r="F65" s="172"/>
      <c r="G65" s="172"/>
      <c r="H65" s="172">
        <f>'将来負担比率（分子）の構造'!K$42</f>
        <v>1157</v>
      </c>
      <c r="I65" s="172"/>
      <c r="J65" s="172"/>
      <c r="K65" s="172">
        <f>'将来負担比率（分子）の構造'!L$42</f>
        <v>1013</v>
      </c>
      <c r="L65" s="172"/>
      <c r="M65" s="172"/>
      <c r="N65" s="172">
        <f>'将来負担比率（分子）の構造'!M$42</f>
        <v>919</v>
      </c>
      <c r="O65" s="172"/>
      <c r="P65" s="172"/>
    </row>
    <row r="66" spans="1:16" x14ac:dyDescent="0.2">
      <c r="A66" s="172" t="s">
        <v>31</v>
      </c>
      <c r="B66" s="172">
        <f>'将来負担比率（分子）の構造'!I$41</f>
        <v>8526</v>
      </c>
      <c r="C66" s="172"/>
      <c r="D66" s="172"/>
      <c r="E66" s="172">
        <f>'将来負担比率（分子）の構造'!J$41</f>
        <v>7901</v>
      </c>
      <c r="F66" s="172"/>
      <c r="G66" s="172"/>
      <c r="H66" s="172">
        <f>'将来負担比率（分子）の構造'!K$41</f>
        <v>7490</v>
      </c>
      <c r="I66" s="172"/>
      <c r="J66" s="172"/>
      <c r="K66" s="172">
        <f>'将来負担比率（分子）の構造'!L$41</f>
        <v>7523</v>
      </c>
      <c r="L66" s="172"/>
      <c r="M66" s="172"/>
      <c r="N66" s="172">
        <f>'将来負担比率（分子）の構造'!M$41</f>
        <v>6989</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2257</v>
      </c>
      <c r="C72" s="176">
        <f>基金残高に係る経年分析!G55</f>
        <v>2416</v>
      </c>
      <c r="D72" s="176">
        <f>基金残高に係る経年分析!H55</f>
        <v>2541</v>
      </c>
    </row>
    <row r="73" spans="1:16" x14ac:dyDescent="0.2">
      <c r="A73" s="175" t="s">
        <v>78</v>
      </c>
      <c r="B73" s="176">
        <f>基金残高に係る経年分析!F56</f>
        <v>47</v>
      </c>
      <c r="C73" s="176">
        <f>基金残高に係る経年分析!G56</f>
        <v>47</v>
      </c>
      <c r="D73" s="176">
        <f>基金残高に係る経年分析!H56</f>
        <v>46</v>
      </c>
    </row>
    <row r="74" spans="1:16" x14ac:dyDescent="0.2">
      <c r="A74" s="175" t="s">
        <v>79</v>
      </c>
      <c r="B74" s="176">
        <f>基金残高に係る経年分析!F57</f>
        <v>1305</v>
      </c>
      <c r="C74" s="176">
        <f>基金残高に係る経年分析!G57</f>
        <v>1314</v>
      </c>
      <c r="D74" s="176">
        <f>基金残高に係る経年分析!H57</f>
        <v>1322</v>
      </c>
    </row>
  </sheetData>
  <sheetProtection algorithmName="SHA-512" hashValue="OYPjEU1bYCHccLEIps6equEbWw77Ut+NMbm28qNEZlSQt1ukdCW8fIadJG30Z7+AqMnGr+5tF/yoj6hpCx8uuA==" saltValue="lQKhhjupuSZ3KecyuHu7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2">
      <c r="B5" s="652" t="s">
        <v>225</v>
      </c>
      <c r="C5" s="653"/>
      <c r="D5" s="653"/>
      <c r="E5" s="653"/>
      <c r="F5" s="653"/>
      <c r="G5" s="653"/>
      <c r="H5" s="653"/>
      <c r="I5" s="653"/>
      <c r="J5" s="653"/>
      <c r="K5" s="653"/>
      <c r="L5" s="653"/>
      <c r="M5" s="653"/>
      <c r="N5" s="653"/>
      <c r="O5" s="653"/>
      <c r="P5" s="653"/>
      <c r="Q5" s="654"/>
      <c r="R5" s="655">
        <v>9077055</v>
      </c>
      <c r="S5" s="656"/>
      <c r="T5" s="656"/>
      <c r="U5" s="656"/>
      <c r="V5" s="656"/>
      <c r="W5" s="656"/>
      <c r="X5" s="656"/>
      <c r="Y5" s="657"/>
      <c r="Z5" s="658">
        <v>46.3</v>
      </c>
      <c r="AA5" s="658"/>
      <c r="AB5" s="658"/>
      <c r="AC5" s="658"/>
      <c r="AD5" s="659">
        <v>8560554</v>
      </c>
      <c r="AE5" s="659"/>
      <c r="AF5" s="659"/>
      <c r="AG5" s="659"/>
      <c r="AH5" s="659"/>
      <c r="AI5" s="659"/>
      <c r="AJ5" s="659"/>
      <c r="AK5" s="659"/>
      <c r="AL5" s="660">
        <v>84.1</v>
      </c>
      <c r="AM5" s="661"/>
      <c r="AN5" s="661"/>
      <c r="AO5" s="662"/>
      <c r="AP5" s="652" t="s">
        <v>226</v>
      </c>
      <c r="AQ5" s="653"/>
      <c r="AR5" s="653"/>
      <c r="AS5" s="653"/>
      <c r="AT5" s="653"/>
      <c r="AU5" s="653"/>
      <c r="AV5" s="653"/>
      <c r="AW5" s="653"/>
      <c r="AX5" s="653"/>
      <c r="AY5" s="653"/>
      <c r="AZ5" s="653"/>
      <c r="BA5" s="653"/>
      <c r="BB5" s="653"/>
      <c r="BC5" s="653"/>
      <c r="BD5" s="653"/>
      <c r="BE5" s="653"/>
      <c r="BF5" s="654"/>
      <c r="BG5" s="666">
        <v>8560554</v>
      </c>
      <c r="BH5" s="667"/>
      <c r="BI5" s="667"/>
      <c r="BJ5" s="667"/>
      <c r="BK5" s="667"/>
      <c r="BL5" s="667"/>
      <c r="BM5" s="667"/>
      <c r="BN5" s="668"/>
      <c r="BO5" s="669">
        <v>94.3</v>
      </c>
      <c r="BP5" s="669"/>
      <c r="BQ5" s="669"/>
      <c r="BR5" s="669"/>
      <c r="BS5" s="670">
        <v>141614</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x14ac:dyDescent="0.2">
      <c r="B6" s="663" t="s">
        <v>230</v>
      </c>
      <c r="C6" s="664"/>
      <c r="D6" s="664"/>
      <c r="E6" s="664"/>
      <c r="F6" s="664"/>
      <c r="G6" s="664"/>
      <c r="H6" s="664"/>
      <c r="I6" s="664"/>
      <c r="J6" s="664"/>
      <c r="K6" s="664"/>
      <c r="L6" s="664"/>
      <c r="M6" s="664"/>
      <c r="N6" s="664"/>
      <c r="O6" s="664"/>
      <c r="P6" s="664"/>
      <c r="Q6" s="665"/>
      <c r="R6" s="666">
        <v>103465</v>
      </c>
      <c r="S6" s="667"/>
      <c r="T6" s="667"/>
      <c r="U6" s="667"/>
      <c r="V6" s="667"/>
      <c r="W6" s="667"/>
      <c r="X6" s="667"/>
      <c r="Y6" s="668"/>
      <c r="Z6" s="669">
        <v>0.5</v>
      </c>
      <c r="AA6" s="669"/>
      <c r="AB6" s="669"/>
      <c r="AC6" s="669"/>
      <c r="AD6" s="670">
        <v>103465</v>
      </c>
      <c r="AE6" s="670"/>
      <c r="AF6" s="670"/>
      <c r="AG6" s="670"/>
      <c r="AH6" s="670"/>
      <c r="AI6" s="670"/>
      <c r="AJ6" s="670"/>
      <c r="AK6" s="670"/>
      <c r="AL6" s="671">
        <v>1</v>
      </c>
      <c r="AM6" s="672"/>
      <c r="AN6" s="672"/>
      <c r="AO6" s="673"/>
      <c r="AP6" s="663" t="s">
        <v>231</v>
      </c>
      <c r="AQ6" s="664"/>
      <c r="AR6" s="664"/>
      <c r="AS6" s="664"/>
      <c r="AT6" s="664"/>
      <c r="AU6" s="664"/>
      <c r="AV6" s="664"/>
      <c r="AW6" s="664"/>
      <c r="AX6" s="664"/>
      <c r="AY6" s="664"/>
      <c r="AZ6" s="664"/>
      <c r="BA6" s="664"/>
      <c r="BB6" s="664"/>
      <c r="BC6" s="664"/>
      <c r="BD6" s="664"/>
      <c r="BE6" s="664"/>
      <c r="BF6" s="665"/>
      <c r="BG6" s="666">
        <v>8560554</v>
      </c>
      <c r="BH6" s="667"/>
      <c r="BI6" s="667"/>
      <c r="BJ6" s="667"/>
      <c r="BK6" s="667"/>
      <c r="BL6" s="667"/>
      <c r="BM6" s="667"/>
      <c r="BN6" s="668"/>
      <c r="BO6" s="669">
        <v>94.3</v>
      </c>
      <c r="BP6" s="669"/>
      <c r="BQ6" s="669"/>
      <c r="BR6" s="669"/>
      <c r="BS6" s="670">
        <v>141614</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200927</v>
      </c>
      <c r="CS6" s="667"/>
      <c r="CT6" s="667"/>
      <c r="CU6" s="667"/>
      <c r="CV6" s="667"/>
      <c r="CW6" s="667"/>
      <c r="CX6" s="667"/>
      <c r="CY6" s="668"/>
      <c r="CZ6" s="660">
        <v>1.2</v>
      </c>
      <c r="DA6" s="661"/>
      <c r="DB6" s="661"/>
      <c r="DC6" s="680"/>
      <c r="DD6" s="675" t="s">
        <v>127</v>
      </c>
      <c r="DE6" s="667"/>
      <c r="DF6" s="667"/>
      <c r="DG6" s="667"/>
      <c r="DH6" s="667"/>
      <c r="DI6" s="667"/>
      <c r="DJ6" s="667"/>
      <c r="DK6" s="667"/>
      <c r="DL6" s="667"/>
      <c r="DM6" s="667"/>
      <c r="DN6" s="667"/>
      <c r="DO6" s="667"/>
      <c r="DP6" s="668"/>
      <c r="DQ6" s="675">
        <v>200520</v>
      </c>
      <c r="DR6" s="667"/>
      <c r="DS6" s="667"/>
      <c r="DT6" s="667"/>
      <c r="DU6" s="667"/>
      <c r="DV6" s="667"/>
      <c r="DW6" s="667"/>
      <c r="DX6" s="667"/>
      <c r="DY6" s="667"/>
      <c r="DZ6" s="667"/>
      <c r="EA6" s="667"/>
      <c r="EB6" s="667"/>
      <c r="EC6" s="676"/>
    </row>
    <row r="7" spans="2:143" ht="11.25" customHeight="1" x14ac:dyDescent="0.2">
      <c r="B7" s="663" t="s">
        <v>233</v>
      </c>
      <c r="C7" s="664"/>
      <c r="D7" s="664"/>
      <c r="E7" s="664"/>
      <c r="F7" s="664"/>
      <c r="G7" s="664"/>
      <c r="H7" s="664"/>
      <c r="I7" s="664"/>
      <c r="J7" s="664"/>
      <c r="K7" s="664"/>
      <c r="L7" s="664"/>
      <c r="M7" s="664"/>
      <c r="N7" s="664"/>
      <c r="O7" s="664"/>
      <c r="P7" s="664"/>
      <c r="Q7" s="665"/>
      <c r="R7" s="666">
        <v>3232</v>
      </c>
      <c r="S7" s="667"/>
      <c r="T7" s="667"/>
      <c r="U7" s="667"/>
      <c r="V7" s="667"/>
      <c r="W7" s="667"/>
      <c r="X7" s="667"/>
      <c r="Y7" s="668"/>
      <c r="Z7" s="669">
        <v>0</v>
      </c>
      <c r="AA7" s="669"/>
      <c r="AB7" s="669"/>
      <c r="AC7" s="669"/>
      <c r="AD7" s="670">
        <v>3232</v>
      </c>
      <c r="AE7" s="670"/>
      <c r="AF7" s="670"/>
      <c r="AG7" s="670"/>
      <c r="AH7" s="670"/>
      <c r="AI7" s="670"/>
      <c r="AJ7" s="670"/>
      <c r="AK7" s="670"/>
      <c r="AL7" s="671">
        <v>0</v>
      </c>
      <c r="AM7" s="672"/>
      <c r="AN7" s="672"/>
      <c r="AO7" s="673"/>
      <c r="AP7" s="663" t="s">
        <v>234</v>
      </c>
      <c r="AQ7" s="664"/>
      <c r="AR7" s="664"/>
      <c r="AS7" s="664"/>
      <c r="AT7" s="664"/>
      <c r="AU7" s="664"/>
      <c r="AV7" s="664"/>
      <c r="AW7" s="664"/>
      <c r="AX7" s="664"/>
      <c r="AY7" s="664"/>
      <c r="AZ7" s="664"/>
      <c r="BA7" s="664"/>
      <c r="BB7" s="664"/>
      <c r="BC7" s="664"/>
      <c r="BD7" s="664"/>
      <c r="BE7" s="664"/>
      <c r="BF7" s="665"/>
      <c r="BG7" s="666">
        <v>3485628</v>
      </c>
      <c r="BH7" s="667"/>
      <c r="BI7" s="667"/>
      <c r="BJ7" s="667"/>
      <c r="BK7" s="667"/>
      <c r="BL7" s="667"/>
      <c r="BM7" s="667"/>
      <c r="BN7" s="668"/>
      <c r="BO7" s="669">
        <v>38.4</v>
      </c>
      <c r="BP7" s="669"/>
      <c r="BQ7" s="669"/>
      <c r="BR7" s="669"/>
      <c r="BS7" s="670">
        <v>141614</v>
      </c>
      <c r="BT7" s="670"/>
      <c r="BU7" s="670"/>
      <c r="BV7" s="670"/>
      <c r="BW7" s="670"/>
      <c r="BX7" s="670"/>
      <c r="BY7" s="670"/>
      <c r="BZ7" s="670"/>
      <c r="CA7" s="670"/>
      <c r="CB7" s="674"/>
      <c r="CD7" s="681" t="s">
        <v>235</v>
      </c>
      <c r="CE7" s="682"/>
      <c r="CF7" s="682"/>
      <c r="CG7" s="682"/>
      <c r="CH7" s="682"/>
      <c r="CI7" s="682"/>
      <c r="CJ7" s="682"/>
      <c r="CK7" s="682"/>
      <c r="CL7" s="682"/>
      <c r="CM7" s="682"/>
      <c r="CN7" s="682"/>
      <c r="CO7" s="682"/>
      <c r="CP7" s="682"/>
      <c r="CQ7" s="683"/>
      <c r="CR7" s="666">
        <v>2589490</v>
      </c>
      <c r="CS7" s="667"/>
      <c r="CT7" s="667"/>
      <c r="CU7" s="667"/>
      <c r="CV7" s="667"/>
      <c r="CW7" s="667"/>
      <c r="CX7" s="667"/>
      <c r="CY7" s="668"/>
      <c r="CZ7" s="669">
        <v>14.9</v>
      </c>
      <c r="DA7" s="669"/>
      <c r="DB7" s="669"/>
      <c r="DC7" s="669"/>
      <c r="DD7" s="675">
        <v>124360</v>
      </c>
      <c r="DE7" s="667"/>
      <c r="DF7" s="667"/>
      <c r="DG7" s="667"/>
      <c r="DH7" s="667"/>
      <c r="DI7" s="667"/>
      <c r="DJ7" s="667"/>
      <c r="DK7" s="667"/>
      <c r="DL7" s="667"/>
      <c r="DM7" s="667"/>
      <c r="DN7" s="667"/>
      <c r="DO7" s="667"/>
      <c r="DP7" s="668"/>
      <c r="DQ7" s="675">
        <v>2284148</v>
      </c>
      <c r="DR7" s="667"/>
      <c r="DS7" s="667"/>
      <c r="DT7" s="667"/>
      <c r="DU7" s="667"/>
      <c r="DV7" s="667"/>
      <c r="DW7" s="667"/>
      <c r="DX7" s="667"/>
      <c r="DY7" s="667"/>
      <c r="DZ7" s="667"/>
      <c r="EA7" s="667"/>
      <c r="EB7" s="667"/>
      <c r="EC7" s="676"/>
    </row>
    <row r="8" spans="2:143" ht="11.25" customHeight="1" x14ac:dyDescent="0.2">
      <c r="B8" s="663" t="s">
        <v>236</v>
      </c>
      <c r="C8" s="664"/>
      <c r="D8" s="664"/>
      <c r="E8" s="664"/>
      <c r="F8" s="664"/>
      <c r="G8" s="664"/>
      <c r="H8" s="664"/>
      <c r="I8" s="664"/>
      <c r="J8" s="664"/>
      <c r="K8" s="664"/>
      <c r="L8" s="664"/>
      <c r="M8" s="664"/>
      <c r="N8" s="664"/>
      <c r="O8" s="664"/>
      <c r="P8" s="664"/>
      <c r="Q8" s="665"/>
      <c r="R8" s="666">
        <v>48145</v>
      </c>
      <c r="S8" s="667"/>
      <c r="T8" s="667"/>
      <c r="U8" s="667"/>
      <c r="V8" s="667"/>
      <c r="W8" s="667"/>
      <c r="X8" s="667"/>
      <c r="Y8" s="668"/>
      <c r="Z8" s="669">
        <v>0.2</v>
      </c>
      <c r="AA8" s="669"/>
      <c r="AB8" s="669"/>
      <c r="AC8" s="669"/>
      <c r="AD8" s="670">
        <v>48145</v>
      </c>
      <c r="AE8" s="670"/>
      <c r="AF8" s="670"/>
      <c r="AG8" s="670"/>
      <c r="AH8" s="670"/>
      <c r="AI8" s="670"/>
      <c r="AJ8" s="670"/>
      <c r="AK8" s="670"/>
      <c r="AL8" s="671">
        <v>0.5</v>
      </c>
      <c r="AM8" s="672"/>
      <c r="AN8" s="672"/>
      <c r="AO8" s="673"/>
      <c r="AP8" s="663" t="s">
        <v>237</v>
      </c>
      <c r="AQ8" s="664"/>
      <c r="AR8" s="664"/>
      <c r="AS8" s="664"/>
      <c r="AT8" s="664"/>
      <c r="AU8" s="664"/>
      <c r="AV8" s="664"/>
      <c r="AW8" s="664"/>
      <c r="AX8" s="664"/>
      <c r="AY8" s="664"/>
      <c r="AZ8" s="664"/>
      <c r="BA8" s="664"/>
      <c r="BB8" s="664"/>
      <c r="BC8" s="664"/>
      <c r="BD8" s="664"/>
      <c r="BE8" s="664"/>
      <c r="BF8" s="665"/>
      <c r="BG8" s="666">
        <v>87069</v>
      </c>
      <c r="BH8" s="667"/>
      <c r="BI8" s="667"/>
      <c r="BJ8" s="667"/>
      <c r="BK8" s="667"/>
      <c r="BL8" s="667"/>
      <c r="BM8" s="667"/>
      <c r="BN8" s="668"/>
      <c r="BO8" s="669">
        <v>1</v>
      </c>
      <c r="BP8" s="669"/>
      <c r="BQ8" s="669"/>
      <c r="BR8" s="669"/>
      <c r="BS8" s="670" t="s">
        <v>127</v>
      </c>
      <c r="BT8" s="670"/>
      <c r="BU8" s="670"/>
      <c r="BV8" s="670"/>
      <c r="BW8" s="670"/>
      <c r="BX8" s="670"/>
      <c r="BY8" s="670"/>
      <c r="BZ8" s="670"/>
      <c r="CA8" s="670"/>
      <c r="CB8" s="674"/>
      <c r="CD8" s="681" t="s">
        <v>238</v>
      </c>
      <c r="CE8" s="682"/>
      <c r="CF8" s="682"/>
      <c r="CG8" s="682"/>
      <c r="CH8" s="682"/>
      <c r="CI8" s="682"/>
      <c r="CJ8" s="682"/>
      <c r="CK8" s="682"/>
      <c r="CL8" s="682"/>
      <c r="CM8" s="682"/>
      <c r="CN8" s="682"/>
      <c r="CO8" s="682"/>
      <c r="CP8" s="682"/>
      <c r="CQ8" s="683"/>
      <c r="CR8" s="666">
        <v>7317698</v>
      </c>
      <c r="CS8" s="667"/>
      <c r="CT8" s="667"/>
      <c r="CU8" s="667"/>
      <c r="CV8" s="667"/>
      <c r="CW8" s="667"/>
      <c r="CX8" s="667"/>
      <c r="CY8" s="668"/>
      <c r="CZ8" s="669">
        <v>42.1</v>
      </c>
      <c r="DA8" s="669"/>
      <c r="DB8" s="669"/>
      <c r="DC8" s="669"/>
      <c r="DD8" s="675">
        <v>361305</v>
      </c>
      <c r="DE8" s="667"/>
      <c r="DF8" s="667"/>
      <c r="DG8" s="667"/>
      <c r="DH8" s="667"/>
      <c r="DI8" s="667"/>
      <c r="DJ8" s="667"/>
      <c r="DK8" s="667"/>
      <c r="DL8" s="667"/>
      <c r="DM8" s="667"/>
      <c r="DN8" s="667"/>
      <c r="DO8" s="667"/>
      <c r="DP8" s="668"/>
      <c r="DQ8" s="675">
        <v>2921128</v>
      </c>
      <c r="DR8" s="667"/>
      <c r="DS8" s="667"/>
      <c r="DT8" s="667"/>
      <c r="DU8" s="667"/>
      <c r="DV8" s="667"/>
      <c r="DW8" s="667"/>
      <c r="DX8" s="667"/>
      <c r="DY8" s="667"/>
      <c r="DZ8" s="667"/>
      <c r="EA8" s="667"/>
      <c r="EB8" s="667"/>
      <c r="EC8" s="676"/>
    </row>
    <row r="9" spans="2:143" ht="11.25" customHeight="1" x14ac:dyDescent="0.2">
      <c r="B9" s="663" t="s">
        <v>239</v>
      </c>
      <c r="C9" s="664"/>
      <c r="D9" s="664"/>
      <c r="E9" s="664"/>
      <c r="F9" s="664"/>
      <c r="G9" s="664"/>
      <c r="H9" s="664"/>
      <c r="I9" s="664"/>
      <c r="J9" s="664"/>
      <c r="K9" s="664"/>
      <c r="L9" s="664"/>
      <c r="M9" s="664"/>
      <c r="N9" s="664"/>
      <c r="O9" s="664"/>
      <c r="P9" s="664"/>
      <c r="Q9" s="665"/>
      <c r="R9" s="666">
        <v>61246</v>
      </c>
      <c r="S9" s="667"/>
      <c r="T9" s="667"/>
      <c r="U9" s="667"/>
      <c r="V9" s="667"/>
      <c r="W9" s="667"/>
      <c r="X9" s="667"/>
      <c r="Y9" s="668"/>
      <c r="Z9" s="669">
        <v>0.3</v>
      </c>
      <c r="AA9" s="669"/>
      <c r="AB9" s="669"/>
      <c r="AC9" s="669"/>
      <c r="AD9" s="670">
        <v>61246</v>
      </c>
      <c r="AE9" s="670"/>
      <c r="AF9" s="670"/>
      <c r="AG9" s="670"/>
      <c r="AH9" s="670"/>
      <c r="AI9" s="670"/>
      <c r="AJ9" s="670"/>
      <c r="AK9" s="670"/>
      <c r="AL9" s="671">
        <v>0.6</v>
      </c>
      <c r="AM9" s="672"/>
      <c r="AN9" s="672"/>
      <c r="AO9" s="673"/>
      <c r="AP9" s="663" t="s">
        <v>240</v>
      </c>
      <c r="AQ9" s="664"/>
      <c r="AR9" s="664"/>
      <c r="AS9" s="664"/>
      <c r="AT9" s="664"/>
      <c r="AU9" s="664"/>
      <c r="AV9" s="664"/>
      <c r="AW9" s="664"/>
      <c r="AX9" s="664"/>
      <c r="AY9" s="664"/>
      <c r="AZ9" s="664"/>
      <c r="BA9" s="664"/>
      <c r="BB9" s="664"/>
      <c r="BC9" s="664"/>
      <c r="BD9" s="664"/>
      <c r="BE9" s="664"/>
      <c r="BF9" s="665"/>
      <c r="BG9" s="666">
        <v>2617211</v>
      </c>
      <c r="BH9" s="667"/>
      <c r="BI9" s="667"/>
      <c r="BJ9" s="667"/>
      <c r="BK9" s="667"/>
      <c r="BL9" s="667"/>
      <c r="BM9" s="667"/>
      <c r="BN9" s="668"/>
      <c r="BO9" s="669">
        <v>28.8</v>
      </c>
      <c r="BP9" s="669"/>
      <c r="BQ9" s="669"/>
      <c r="BR9" s="669"/>
      <c r="BS9" s="670" t="s">
        <v>127</v>
      </c>
      <c r="BT9" s="670"/>
      <c r="BU9" s="670"/>
      <c r="BV9" s="670"/>
      <c r="BW9" s="670"/>
      <c r="BX9" s="670"/>
      <c r="BY9" s="670"/>
      <c r="BZ9" s="670"/>
      <c r="CA9" s="670"/>
      <c r="CB9" s="674"/>
      <c r="CD9" s="681" t="s">
        <v>241</v>
      </c>
      <c r="CE9" s="682"/>
      <c r="CF9" s="682"/>
      <c r="CG9" s="682"/>
      <c r="CH9" s="682"/>
      <c r="CI9" s="682"/>
      <c r="CJ9" s="682"/>
      <c r="CK9" s="682"/>
      <c r="CL9" s="682"/>
      <c r="CM9" s="682"/>
      <c r="CN9" s="682"/>
      <c r="CO9" s="682"/>
      <c r="CP9" s="682"/>
      <c r="CQ9" s="683"/>
      <c r="CR9" s="666">
        <v>1980751</v>
      </c>
      <c r="CS9" s="667"/>
      <c r="CT9" s="667"/>
      <c r="CU9" s="667"/>
      <c r="CV9" s="667"/>
      <c r="CW9" s="667"/>
      <c r="CX9" s="667"/>
      <c r="CY9" s="668"/>
      <c r="CZ9" s="669">
        <v>11.4</v>
      </c>
      <c r="DA9" s="669"/>
      <c r="DB9" s="669"/>
      <c r="DC9" s="669"/>
      <c r="DD9" s="675">
        <v>4835</v>
      </c>
      <c r="DE9" s="667"/>
      <c r="DF9" s="667"/>
      <c r="DG9" s="667"/>
      <c r="DH9" s="667"/>
      <c r="DI9" s="667"/>
      <c r="DJ9" s="667"/>
      <c r="DK9" s="667"/>
      <c r="DL9" s="667"/>
      <c r="DM9" s="667"/>
      <c r="DN9" s="667"/>
      <c r="DO9" s="667"/>
      <c r="DP9" s="668"/>
      <c r="DQ9" s="675">
        <v>873011</v>
      </c>
      <c r="DR9" s="667"/>
      <c r="DS9" s="667"/>
      <c r="DT9" s="667"/>
      <c r="DU9" s="667"/>
      <c r="DV9" s="667"/>
      <c r="DW9" s="667"/>
      <c r="DX9" s="667"/>
      <c r="DY9" s="667"/>
      <c r="DZ9" s="667"/>
      <c r="EA9" s="667"/>
      <c r="EB9" s="667"/>
      <c r="EC9" s="676"/>
    </row>
    <row r="10" spans="2:143" ht="11.25" customHeight="1" x14ac:dyDescent="0.2">
      <c r="B10" s="663" t="s">
        <v>242</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243</v>
      </c>
      <c r="AQ10" s="664"/>
      <c r="AR10" s="664"/>
      <c r="AS10" s="664"/>
      <c r="AT10" s="664"/>
      <c r="AU10" s="664"/>
      <c r="AV10" s="664"/>
      <c r="AW10" s="664"/>
      <c r="AX10" s="664"/>
      <c r="AY10" s="664"/>
      <c r="AZ10" s="664"/>
      <c r="BA10" s="664"/>
      <c r="BB10" s="664"/>
      <c r="BC10" s="664"/>
      <c r="BD10" s="664"/>
      <c r="BE10" s="664"/>
      <c r="BF10" s="665"/>
      <c r="BG10" s="666">
        <v>159992</v>
      </c>
      <c r="BH10" s="667"/>
      <c r="BI10" s="667"/>
      <c r="BJ10" s="667"/>
      <c r="BK10" s="667"/>
      <c r="BL10" s="667"/>
      <c r="BM10" s="667"/>
      <c r="BN10" s="668"/>
      <c r="BO10" s="669">
        <v>1.8</v>
      </c>
      <c r="BP10" s="669"/>
      <c r="BQ10" s="669"/>
      <c r="BR10" s="669"/>
      <c r="BS10" s="670" t="s">
        <v>127</v>
      </c>
      <c r="BT10" s="670"/>
      <c r="BU10" s="670"/>
      <c r="BV10" s="670"/>
      <c r="BW10" s="670"/>
      <c r="BX10" s="670"/>
      <c r="BY10" s="670"/>
      <c r="BZ10" s="670"/>
      <c r="CA10" s="670"/>
      <c r="CB10" s="674"/>
      <c r="CD10" s="681" t="s">
        <v>244</v>
      </c>
      <c r="CE10" s="682"/>
      <c r="CF10" s="682"/>
      <c r="CG10" s="682"/>
      <c r="CH10" s="682"/>
      <c r="CI10" s="682"/>
      <c r="CJ10" s="682"/>
      <c r="CK10" s="682"/>
      <c r="CL10" s="682"/>
      <c r="CM10" s="682"/>
      <c r="CN10" s="682"/>
      <c r="CO10" s="682"/>
      <c r="CP10" s="682"/>
      <c r="CQ10" s="683"/>
      <c r="CR10" s="666">
        <v>39456</v>
      </c>
      <c r="CS10" s="667"/>
      <c r="CT10" s="667"/>
      <c r="CU10" s="667"/>
      <c r="CV10" s="667"/>
      <c r="CW10" s="667"/>
      <c r="CX10" s="667"/>
      <c r="CY10" s="668"/>
      <c r="CZ10" s="669">
        <v>0.2</v>
      </c>
      <c r="DA10" s="669"/>
      <c r="DB10" s="669"/>
      <c r="DC10" s="669"/>
      <c r="DD10" s="675" t="s">
        <v>127</v>
      </c>
      <c r="DE10" s="667"/>
      <c r="DF10" s="667"/>
      <c r="DG10" s="667"/>
      <c r="DH10" s="667"/>
      <c r="DI10" s="667"/>
      <c r="DJ10" s="667"/>
      <c r="DK10" s="667"/>
      <c r="DL10" s="667"/>
      <c r="DM10" s="667"/>
      <c r="DN10" s="667"/>
      <c r="DO10" s="667"/>
      <c r="DP10" s="668"/>
      <c r="DQ10" s="675">
        <v>8228</v>
      </c>
      <c r="DR10" s="667"/>
      <c r="DS10" s="667"/>
      <c r="DT10" s="667"/>
      <c r="DU10" s="667"/>
      <c r="DV10" s="667"/>
      <c r="DW10" s="667"/>
      <c r="DX10" s="667"/>
      <c r="DY10" s="667"/>
      <c r="DZ10" s="667"/>
      <c r="EA10" s="667"/>
      <c r="EB10" s="667"/>
      <c r="EC10" s="676"/>
    </row>
    <row r="11" spans="2:143" ht="11.25" customHeight="1" x14ac:dyDescent="0.2">
      <c r="B11" s="663" t="s">
        <v>245</v>
      </c>
      <c r="C11" s="664"/>
      <c r="D11" s="664"/>
      <c r="E11" s="664"/>
      <c r="F11" s="664"/>
      <c r="G11" s="664"/>
      <c r="H11" s="664"/>
      <c r="I11" s="664"/>
      <c r="J11" s="664"/>
      <c r="K11" s="664"/>
      <c r="L11" s="664"/>
      <c r="M11" s="664"/>
      <c r="N11" s="664"/>
      <c r="O11" s="664"/>
      <c r="P11" s="664"/>
      <c r="Q11" s="665"/>
      <c r="R11" s="666">
        <v>1110853</v>
      </c>
      <c r="S11" s="667"/>
      <c r="T11" s="667"/>
      <c r="U11" s="667"/>
      <c r="V11" s="667"/>
      <c r="W11" s="667"/>
      <c r="X11" s="667"/>
      <c r="Y11" s="668"/>
      <c r="Z11" s="671">
        <v>5.7</v>
      </c>
      <c r="AA11" s="672"/>
      <c r="AB11" s="672"/>
      <c r="AC11" s="684"/>
      <c r="AD11" s="675">
        <v>1110853</v>
      </c>
      <c r="AE11" s="667"/>
      <c r="AF11" s="667"/>
      <c r="AG11" s="667"/>
      <c r="AH11" s="667"/>
      <c r="AI11" s="667"/>
      <c r="AJ11" s="667"/>
      <c r="AK11" s="668"/>
      <c r="AL11" s="671">
        <v>10.9</v>
      </c>
      <c r="AM11" s="672"/>
      <c r="AN11" s="672"/>
      <c r="AO11" s="673"/>
      <c r="AP11" s="663" t="s">
        <v>246</v>
      </c>
      <c r="AQ11" s="664"/>
      <c r="AR11" s="664"/>
      <c r="AS11" s="664"/>
      <c r="AT11" s="664"/>
      <c r="AU11" s="664"/>
      <c r="AV11" s="664"/>
      <c r="AW11" s="664"/>
      <c r="AX11" s="664"/>
      <c r="AY11" s="664"/>
      <c r="AZ11" s="664"/>
      <c r="BA11" s="664"/>
      <c r="BB11" s="664"/>
      <c r="BC11" s="664"/>
      <c r="BD11" s="664"/>
      <c r="BE11" s="664"/>
      <c r="BF11" s="665"/>
      <c r="BG11" s="666">
        <v>621356</v>
      </c>
      <c r="BH11" s="667"/>
      <c r="BI11" s="667"/>
      <c r="BJ11" s="667"/>
      <c r="BK11" s="667"/>
      <c r="BL11" s="667"/>
      <c r="BM11" s="667"/>
      <c r="BN11" s="668"/>
      <c r="BO11" s="669">
        <v>6.8</v>
      </c>
      <c r="BP11" s="669"/>
      <c r="BQ11" s="669"/>
      <c r="BR11" s="669"/>
      <c r="BS11" s="670">
        <v>141614</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140416</v>
      </c>
      <c r="CS11" s="667"/>
      <c r="CT11" s="667"/>
      <c r="CU11" s="667"/>
      <c r="CV11" s="667"/>
      <c r="CW11" s="667"/>
      <c r="CX11" s="667"/>
      <c r="CY11" s="668"/>
      <c r="CZ11" s="669">
        <v>0.8</v>
      </c>
      <c r="DA11" s="669"/>
      <c r="DB11" s="669"/>
      <c r="DC11" s="669"/>
      <c r="DD11" s="675">
        <v>65014</v>
      </c>
      <c r="DE11" s="667"/>
      <c r="DF11" s="667"/>
      <c r="DG11" s="667"/>
      <c r="DH11" s="667"/>
      <c r="DI11" s="667"/>
      <c r="DJ11" s="667"/>
      <c r="DK11" s="667"/>
      <c r="DL11" s="667"/>
      <c r="DM11" s="667"/>
      <c r="DN11" s="667"/>
      <c r="DO11" s="667"/>
      <c r="DP11" s="668"/>
      <c r="DQ11" s="675">
        <v>82832</v>
      </c>
      <c r="DR11" s="667"/>
      <c r="DS11" s="667"/>
      <c r="DT11" s="667"/>
      <c r="DU11" s="667"/>
      <c r="DV11" s="667"/>
      <c r="DW11" s="667"/>
      <c r="DX11" s="667"/>
      <c r="DY11" s="667"/>
      <c r="DZ11" s="667"/>
      <c r="EA11" s="667"/>
      <c r="EB11" s="667"/>
      <c r="EC11" s="676"/>
    </row>
    <row r="12" spans="2:143" ht="11.25" customHeight="1" x14ac:dyDescent="0.2">
      <c r="B12" s="663" t="s">
        <v>248</v>
      </c>
      <c r="C12" s="664"/>
      <c r="D12" s="664"/>
      <c r="E12" s="664"/>
      <c r="F12" s="664"/>
      <c r="G12" s="664"/>
      <c r="H12" s="664"/>
      <c r="I12" s="664"/>
      <c r="J12" s="664"/>
      <c r="K12" s="664"/>
      <c r="L12" s="664"/>
      <c r="M12" s="664"/>
      <c r="N12" s="664"/>
      <c r="O12" s="664"/>
      <c r="P12" s="664"/>
      <c r="Q12" s="665"/>
      <c r="R12" s="666" t="s">
        <v>127</v>
      </c>
      <c r="S12" s="667"/>
      <c r="T12" s="667"/>
      <c r="U12" s="667"/>
      <c r="V12" s="667"/>
      <c r="W12" s="667"/>
      <c r="X12" s="667"/>
      <c r="Y12" s="668"/>
      <c r="Z12" s="669" t="s">
        <v>127</v>
      </c>
      <c r="AA12" s="669"/>
      <c r="AB12" s="669"/>
      <c r="AC12" s="669"/>
      <c r="AD12" s="670" t="s">
        <v>127</v>
      </c>
      <c r="AE12" s="670"/>
      <c r="AF12" s="670"/>
      <c r="AG12" s="670"/>
      <c r="AH12" s="670"/>
      <c r="AI12" s="670"/>
      <c r="AJ12" s="670"/>
      <c r="AK12" s="670"/>
      <c r="AL12" s="671" t="s">
        <v>127</v>
      </c>
      <c r="AM12" s="672"/>
      <c r="AN12" s="672"/>
      <c r="AO12" s="673"/>
      <c r="AP12" s="663" t="s">
        <v>249</v>
      </c>
      <c r="AQ12" s="664"/>
      <c r="AR12" s="664"/>
      <c r="AS12" s="664"/>
      <c r="AT12" s="664"/>
      <c r="AU12" s="664"/>
      <c r="AV12" s="664"/>
      <c r="AW12" s="664"/>
      <c r="AX12" s="664"/>
      <c r="AY12" s="664"/>
      <c r="AZ12" s="664"/>
      <c r="BA12" s="664"/>
      <c r="BB12" s="664"/>
      <c r="BC12" s="664"/>
      <c r="BD12" s="664"/>
      <c r="BE12" s="664"/>
      <c r="BF12" s="665"/>
      <c r="BG12" s="666">
        <v>4553389</v>
      </c>
      <c r="BH12" s="667"/>
      <c r="BI12" s="667"/>
      <c r="BJ12" s="667"/>
      <c r="BK12" s="667"/>
      <c r="BL12" s="667"/>
      <c r="BM12" s="667"/>
      <c r="BN12" s="668"/>
      <c r="BO12" s="669">
        <v>50.2</v>
      </c>
      <c r="BP12" s="669"/>
      <c r="BQ12" s="669"/>
      <c r="BR12" s="669"/>
      <c r="BS12" s="670" t="s">
        <v>127</v>
      </c>
      <c r="BT12" s="670"/>
      <c r="BU12" s="670"/>
      <c r="BV12" s="670"/>
      <c r="BW12" s="670"/>
      <c r="BX12" s="670"/>
      <c r="BY12" s="670"/>
      <c r="BZ12" s="670"/>
      <c r="CA12" s="670"/>
      <c r="CB12" s="674"/>
      <c r="CD12" s="681" t="s">
        <v>250</v>
      </c>
      <c r="CE12" s="682"/>
      <c r="CF12" s="682"/>
      <c r="CG12" s="682"/>
      <c r="CH12" s="682"/>
      <c r="CI12" s="682"/>
      <c r="CJ12" s="682"/>
      <c r="CK12" s="682"/>
      <c r="CL12" s="682"/>
      <c r="CM12" s="682"/>
      <c r="CN12" s="682"/>
      <c r="CO12" s="682"/>
      <c r="CP12" s="682"/>
      <c r="CQ12" s="683"/>
      <c r="CR12" s="666">
        <v>302869</v>
      </c>
      <c r="CS12" s="667"/>
      <c r="CT12" s="667"/>
      <c r="CU12" s="667"/>
      <c r="CV12" s="667"/>
      <c r="CW12" s="667"/>
      <c r="CX12" s="667"/>
      <c r="CY12" s="668"/>
      <c r="CZ12" s="669">
        <v>1.7</v>
      </c>
      <c r="DA12" s="669"/>
      <c r="DB12" s="669"/>
      <c r="DC12" s="669"/>
      <c r="DD12" s="675">
        <v>6487</v>
      </c>
      <c r="DE12" s="667"/>
      <c r="DF12" s="667"/>
      <c r="DG12" s="667"/>
      <c r="DH12" s="667"/>
      <c r="DI12" s="667"/>
      <c r="DJ12" s="667"/>
      <c r="DK12" s="667"/>
      <c r="DL12" s="667"/>
      <c r="DM12" s="667"/>
      <c r="DN12" s="667"/>
      <c r="DO12" s="667"/>
      <c r="DP12" s="668"/>
      <c r="DQ12" s="675">
        <v>202272</v>
      </c>
      <c r="DR12" s="667"/>
      <c r="DS12" s="667"/>
      <c r="DT12" s="667"/>
      <c r="DU12" s="667"/>
      <c r="DV12" s="667"/>
      <c r="DW12" s="667"/>
      <c r="DX12" s="667"/>
      <c r="DY12" s="667"/>
      <c r="DZ12" s="667"/>
      <c r="EA12" s="667"/>
      <c r="EB12" s="667"/>
      <c r="EC12" s="676"/>
    </row>
    <row r="13" spans="2:143" ht="11.25" customHeight="1" x14ac:dyDescent="0.2">
      <c r="B13" s="663" t="s">
        <v>251</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252</v>
      </c>
      <c r="AQ13" s="664"/>
      <c r="AR13" s="664"/>
      <c r="AS13" s="664"/>
      <c r="AT13" s="664"/>
      <c r="AU13" s="664"/>
      <c r="AV13" s="664"/>
      <c r="AW13" s="664"/>
      <c r="AX13" s="664"/>
      <c r="AY13" s="664"/>
      <c r="AZ13" s="664"/>
      <c r="BA13" s="664"/>
      <c r="BB13" s="664"/>
      <c r="BC13" s="664"/>
      <c r="BD13" s="664"/>
      <c r="BE13" s="664"/>
      <c r="BF13" s="665"/>
      <c r="BG13" s="666">
        <v>4401740</v>
      </c>
      <c r="BH13" s="667"/>
      <c r="BI13" s="667"/>
      <c r="BJ13" s="667"/>
      <c r="BK13" s="667"/>
      <c r="BL13" s="667"/>
      <c r="BM13" s="667"/>
      <c r="BN13" s="668"/>
      <c r="BO13" s="669">
        <v>48.5</v>
      </c>
      <c r="BP13" s="669"/>
      <c r="BQ13" s="669"/>
      <c r="BR13" s="669"/>
      <c r="BS13" s="670" t="s">
        <v>127</v>
      </c>
      <c r="BT13" s="670"/>
      <c r="BU13" s="670"/>
      <c r="BV13" s="670"/>
      <c r="BW13" s="670"/>
      <c r="BX13" s="670"/>
      <c r="BY13" s="670"/>
      <c r="BZ13" s="670"/>
      <c r="CA13" s="670"/>
      <c r="CB13" s="674"/>
      <c r="CD13" s="681" t="s">
        <v>253</v>
      </c>
      <c r="CE13" s="682"/>
      <c r="CF13" s="682"/>
      <c r="CG13" s="682"/>
      <c r="CH13" s="682"/>
      <c r="CI13" s="682"/>
      <c r="CJ13" s="682"/>
      <c r="CK13" s="682"/>
      <c r="CL13" s="682"/>
      <c r="CM13" s="682"/>
      <c r="CN13" s="682"/>
      <c r="CO13" s="682"/>
      <c r="CP13" s="682"/>
      <c r="CQ13" s="683"/>
      <c r="CR13" s="666">
        <v>1544904</v>
      </c>
      <c r="CS13" s="667"/>
      <c r="CT13" s="667"/>
      <c r="CU13" s="667"/>
      <c r="CV13" s="667"/>
      <c r="CW13" s="667"/>
      <c r="CX13" s="667"/>
      <c r="CY13" s="668"/>
      <c r="CZ13" s="669">
        <v>8.9</v>
      </c>
      <c r="DA13" s="669"/>
      <c r="DB13" s="669"/>
      <c r="DC13" s="669"/>
      <c r="DD13" s="675">
        <v>493708</v>
      </c>
      <c r="DE13" s="667"/>
      <c r="DF13" s="667"/>
      <c r="DG13" s="667"/>
      <c r="DH13" s="667"/>
      <c r="DI13" s="667"/>
      <c r="DJ13" s="667"/>
      <c r="DK13" s="667"/>
      <c r="DL13" s="667"/>
      <c r="DM13" s="667"/>
      <c r="DN13" s="667"/>
      <c r="DO13" s="667"/>
      <c r="DP13" s="668"/>
      <c r="DQ13" s="675">
        <v>1142442</v>
      </c>
      <c r="DR13" s="667"/>
      <c r="DS13" s="667"/>
      <c r="DT13" s="667"/>
      <c r="DU13" s="667"/>
      <c r="DV13" s="667"/>
      <c r="DW13" s="667"/>
      <c r="DX13" s="667"/>
      <c r="DY13" s="667"/>
      <c r="DZ13" s="667"/>
      <c r="EA13" s="667"/>
      <c r="EB13" s="667"/>
      <c r="EC13" s="676"/>
    </row>
    <row r="14" spans="2:143" ht="11.25" customHeight="1" x14ac:dyDescent="0.2">
      <c r="B14" s="663" t="s">
        <v>254</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255</v>
      </c>
      <c r="AQ14" s="664"/>
      <c r="AR14" s="664"/>
      <c r="AS14" s="664"/>
      <c r="AT14" s="664"/>
      <c r="AU14" s="664"/>
      <c r="AV14" s="664"/>
      <c r="AW14" s="664"/>
      <c r="AX14" s="664"/>
      <c r="AY14" s="664"/>
      <c r="AZ14" s="664"/>
      <c r="BA14" s="664"/>
      <c r="BB14" s="664"/>
      <c r="BC14" s="664"/>
      <c r="BD14" s="664"/>
      <c r="BE14" s="664"/>
      <c r="BF14" s="665"/>
      <c r="BG14" s="666">
        <v>118086</v>
      </c>
      <c r="BH14" s="667"/>
      <c r="BI14" s="667"/>
      <c r="BJ14" s="667"/>
      <c r="BK14" s="667"/>
      <c r="BL14" s="667"/>
      <c r="BM14" s="667"/>
      <c r="BN14" s="668"/>
      <c r="BO14" s="669">
        <v>1.3</v>
      </c>
      <c r="BP14" s="669"/>
      <c r="BQ14" s="669"/>
      <c r="BR14" s="669"/>
      <c r="BS14" s="670" t="s">
        <v>127</v>
      </c>
      <c r="BT14" s="670"/>
      <c r="BU14" s="670"/>
      <c r="BV14" s="670"/>
      <c r="BW14" s="670"/>
      <c r="BX14" s="670"/>
      <c r="BY14" s="670"/>
      <c r="BZ14" s="670"/>
      <c r="CA14" s="670"/>
      <c r="CB14" s="674"/>
      <c r="CD14" s="681" t="s">
        <v>256</v>
      </c>
      <c r="CE14" s="682"/>
      <c r="CF14" s="682"/>
      <c r="CG14" s="682"/>
      <c r="CH14" s="682"/>
      <c r="CI14" s="682"/>
      <c r="CJ14" s="682"/>
      <c r="CK14" s="682"/>
      <c r="CL14" s="682"/>
      <c r="CM14" s="682"/>
      <c r="CN14" s="682"/>
      <c r="CO14" s="682"/>
      <c r="CP14" s="682"/>
      <c r="CQ14" s="683"/>
      <c r="CR14" s="666">
        <v>647950</v>
      </c>
      <c r="CS14" s="667"/>
      <c r="CT14" s="667"/>
      <c r="CU14" s="667"/>
      <c r="CV14" s="667"/>
      <c r="CW14" s="667"/>
      <c r="CX14" s="667"/>
      <c r="CY14" s="668"/>
      <c r="CZ14" s="669">
        <v>3.7</v>
      </c>
      <c r="DA14" s="669"/>
      <c r="DB14" s="669"/>
      <c r="DC14" s="669"/>
      <c r="DD14" s="675">
        <v>46352</v>
      </c>
      <c r="DE14" s="667"/>
      <c r="DF14" s="667"/>
      <c r="DG14" s="667"/>
      <c r="DH14" s="667"/>
      <c r="DI14" s="667"/>
      <c r="DJ14" s="667"/>
      <c r="DK14" s="667"/>
      <c r="DL14" s="667"/>
      <c r="DM14" s="667"/>
      <c r="DN14" s="667"/>
      <c r="DO14" s="667"/>
      <c r="DP14" s="668"/>
      <c r="DQ14" s="675">
        <v>591653</v>
      </c>
      <c r="DR14" s="667"/>
      <c r="DS14" s="667"/>
      <c r="DT14" s="667"/>
      <c r="DU14" s="667"/>
      <c r="DV14" s="667"/>
      <c r="DW14" s="667"/>
      <c r="DX14" s="667"/>
      <c r="DY14" s="667"/>
      <c r="DZ14" s="667"/>
      <c r="EA14" s="667"/>
      <c r="EB14" s="667"/>
      <c r="EC14" s="676"/>
    </row>
    <row r="15" spans="2:143" ht="11.25" customHeight="1" x14ac:dyDescent="0.2">
      <c r="B15" s="663" t="s">
        <v>257</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258</v>
      </c>
      <c r="AQ15" s="664"/>
      <c r="AR15" s="664"/>
      <c r="AS15" s="664"/>
      <c r="AT15" s="664"/>
      <c r="AU15" s="664"/>
      <c r="AV15" s="664"/>
      <c r="AW15" s="664"/>
      <c r="AX15" s="664"/>
      <c r="AY15" s="664"/>
      <c r="AZ15" s="664"/>
      <c r="BA15" s="664"/>
      <c r="BB15" s="664"/>
      <c r="BC15" s="664"/>
      <c r="BD15" s="664"/>
      <c r="BE15" s="664"/>
      <c r="BF15" s="665"/>
      <c r="BG15" s="666">
        <v>403451</v>
      </c>
      <c r="BH15" s="667"/>
      <c r="BI15" s="667"/>
      <c r="BJ15" s="667"/>
      <c r="BK15" s="667"/>
      <c r="BL15" s="667"/>
      <c r="BM15" s="667"/>
      <c r="BN15" s="668"/>
      <c r="BO15" s="669">
        <v>4.4000000000000004</v>
      </c>
      <c r="BP15" s="669"/>
      <c r="BQ15" s="669"/>
      <c r="BR15" s="669"/>
      <c r="BS15" s="670" t="s">
        <v>127</v>
      </c>
      <c r="BT15" s="670"/>
      <c r="BU15" s="670"/>
      <c r="BV15" s="670"/>
      <c r="BW15" s="670"/>
      <c r="BX15" s="670"/>
      <c r="BY15" s="670"/>
      <c r="BZ15" s="670"/>
      <c r="CA15" s="670"/>
      <c r="CB15" s="674"/>
      <c r="CD15" s="681" t="s">
        <v>259</v>
      </c>
      <c r="CE15" s="682"/>
      <c r="CF15" s="682"/>
      <c r="CG15" s="682"/>
      <c r="CH15" s="682"/>
      <c r="CI15" s="682"/>
      <c r="CJ15" s="682"/>
      <c r="CK15" s="682"/>
      <c r="CL15" s="682"/>
      <c r="CM15" s="682"/>
      <c r="CN15" s="682"/>
      <c r="CO15" s="682"/>
      <c r="CP15" s="682"/>
      <c r="CQ15" s="683"/>
      <c r="CR15" s="666">
        <v>1504332</v>
      </c>
      <c r="CS15" s="667"/>
      <c r="CT15" s="667"/>
      <c r="CU15" s="667"/>
      <c r="CV15" s="667"/>
      <c r="CW15" s="667"/>
      <c r="CX15" s="667"/>
      <c r="CY15" s="668"/>
      <c r="CZ15" s="669">
        <v>8.6999999999999993</v>
      </c>
      <c r="DA15" s="669"/>
      <c r="DB15" s="669"/>
      <c r="DC15" s="669"/>
      <c r="DD15" s="675">
        <v>113119</v>
      </c>
      <c r="DE15" s="667"/>
      <c r="DF15" s="667"/>
      <c r="DG15" s="667"/>
      <c r="DH15" s="667"/>
      <c r="DI15" s="667"/>
      <c r="DJ15" s="667"/>
      <c r="DK15" s="667"/>
      <c r="DL15" s="667"/>
      <c r="DM15" s="667"/>
      <c r="DN15" s="667"/>
      <c r="DO15" s="667"/>
      <c r="DP15" s="668"/>
      <c r="DQ15" s="675">
        <v>1433266</v>
      </c>
      <c r="DR15" s="667"/>
      <c r="DS15" s="667"/>
      <c r="DT15" s="667"/>
      <c r="DU15" s="667"/>
      <c r="DV15" s="667"/>
      <c r="DW15" s="667"/>
      <c r="DX15" s="667"/>
      <c r="DY15" s="667"/>
      <c r="DZ15" s="667"/>
      <c r="EA15" s="667"/>
      <c r="EB15" s="667"/>
      <c r="EC15" s="676"/>
    </row>
    <row r="16" spans="2:143" ht="11.25" customHeight="1" x14ac:dyDescent="0.2">
      <c r="B16" s="663" t="s">
        <v>260</v>
      </c>
      <c r="C16" s="664"/>
      <c r="D16" s="664"/>
      <c r="E16" s="664"/>
      <c r="F16" s="664"/>
      <c r="G16" s="664"/>
      <c r="H16" s="664"/>
      <c r="I16" s="664"/>
      <c r="J16" s="664"/>
      <c r="K16" s="664"/>
      <c r="L16" s="664"/>
      <c r="M16" s="664"/>
      <c r="N16" s="664"/>
      <c r="O16" s="664"/>
      <c r="P16" s="664"/>
      <c r="Q16" s="665"/>
      <c r="R16" s="666">
        <v>19248</v>
      </c>
      <c r="S16" s="667"/>
      <c r="T16" s="667"/>
      <c r="U16" s="667"/>
      <c r="V16" s="667"/>
      <c r="W16" s="667"/>
      <c r="X16" s="667"/>
      <c r="Y16" s="668"/>
      <c r="Z16" s="669">
        <v>0.1</v>
      </c>
      <c r="AA16" s="669"/>
      <c r="AB16" s="669"/>
      <c r="AC16" s="669"/>
      <c r="AD16" s="670">
        <v>19248</v>
      </c>
      <c r="AE16" s="670"/>
      <c r="AF16" s="670"/>
      <c r="AG16" s="670"/>
      <c r="AH16" s="670"/>
      <c r="AI16" s="670"/>
      <c r="AJ16" s="670"/>
      <c r="AK16" s="670"/>
      <c r="AL16" s="671">
        <v>0.2</v>
      </c>
      <c r="AM16" s="672"/>
      <c r="AN16" s="672"/>
      <c r="AO16" s="673"/>
      <c r="AP16" s="663" t="s">
        <v>261</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262</v>
      </c>
      <c r="CE16" s="682"/>
      <c r="CF16" s="682"/>
      <c r="CG16" s="682"/>
      <c r="CH16" s="682"/>
      <c r="CI16" s="682"/>
      <c r="CJ16" s="682"/>
      <c r="CK16" s="682"/>
      <c r="CL16" s="682"/>
      <c r="CM16" s="682"/>
      <c r="CN16" s="682"/>
      <c r="CO16" s="682"/>
      <c r="CP16" s="682"/>
      <c r="CQ16" s="683"/>
      <c r="CR16" s="666" t="s">
        <v>127</v>
      </c>
      <c r="CS16" s="667"/>
      <c r="CT16" s="667"/>
      <c r="CU16" s="667"/>
      <c r="CV16" s="667"/>
      <c r="CW16" s="667"/>
      <c r="CX16" s="667"/>
      <c r="CY16" s="668"/>
      <c r="CZ16" s="669" t="s">
        <v>127</v>
      </c>
      <c r="DA16" s="669"/>
      <c r="DB16" s="669"/>
      <c r="DC16" s="669"/>
      <c r="DD16" s="675" t="s">
        <v>127</v>
      </c>
      <c r="DE16" s="667"/>
      <c r="DF16" s="667"/>
      <c r="DG16" s="667"/>
      <c r="DH16" s="667"/>
      <c r="DI16" s="667"/>
      <c r="DJ16" s="667"/>
      <c r="DK16" s="667"/>
      <c r="DL16" s="667"/>
      <c r="DM16" s="667"/>
      <c r="DN16" s="667"/>
      <c r="DO16" s="667"/>
      <c r="DP16" s="668"/>
      <c r="DQ16" s="675" t="s">
        <v>127</v>
      </c>
      <c r="DR16" s="667"/>
      <c r="DS16" s="667"/>
      <c r="DT16" s="667"/>
      <c r="DU16" s="667"/>
      <c r="DV16" s="667"/>
      <c r="DW16" s="667"/>
      <c r="DX16" s="667"/>
      <c r="DY16" s="667"/>
      <c r="DZ16" s="667"/>
      <c r="EA16" s="667"/>
      <c r="EB16" s="667"/>
      <c r="EC16" s="676"/>
    </row>
    <row r="17" spans="2:133" ht="11.25" customHeight="1" x14ac:dyDescent="0.2">
      <c r="B17" s="663" t="s">
        <v>263</v>
      </c>
      <c r="C17" s="664"/>
      <c r="D17" s="664"/>
      <c r="E17" s="664"/>
      <c r="F17" s="664"/>
      <c r="G17" s="664"/>
      <c r="H17" s="664"/>
      <c r="I17" s="664"/>
      <c r="J17" s="664"/>
      <c r="K17" s="664"/>
      <c r="L17" s="664"/>
      <c r="M17" s="664"/>
      <c r="N17" s="664"/>
      <c r="O17" s="664"/>
      <c r="P17" s="664"/>
      <c r="Q17" s="665"/>
      <c r="R17" s="666">
        <v>104156</v>
      </c>
      <c r="S17" s="667"/>
      <c r="T17" s="667"/>
      <c r="U17" s="667"/>
      <c r="V17" s="667"/>
      <c r="W17" s="667"/>
      <c r="X17" s="667"/>
      <c r="Y17" s="668"/>
      <c r="Z17" s="669">
        <v>0.5</v>
      </c>
      <c r="AA17" s="669"/>
      <c r="AB17" s="669"/>
      <c r="AC17" s="669"/>
      <c r="AD17" s="670">
        <v>104156</v>
      </c>
      <c r="AE17" s="670"/>
      <c r="AF17" s="670"/>
      <c r="AG17" s="670"/>
      <c r="AH17" s="670"/>
      <c r="AI17" s="670"/>
      <c r="AJ17" s="670"/>
      <c r="AK17" s="670"/>
      <c r="AL17" s="671">
        <v>1</v>
      </c>
      <c r="AM17" s="672"/>
      <c r="AN17" s="672"/>
      <c r="AO17" s="673"/>
      <c r="AP17" s="663" t="s">
        <v>264</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265</v>
      </c>
      <c r="CE17" s="682"/>
      <c r="CF17" s="682"/>
      <c r="CG17" s="682"/>
      <c r="CH17" s="682"/>
      <c r="CI17" s="682"/>
      <c r="CJ17" s="682"/>
      <c r="CK17" s="682"/>
      <c r="CL17" s="682"/>
      <c r="CM17" s="682"/>
      <c r="CN17" s="682"/>
      <c r="CO17" s="682"/>
      <c r="CP17" s="682"/>
      <c r="CQ17" s="683"/>
      <c r="CR17" s="666">
        <v>1100444</v>
      </c>
      <c r="CS17" s="667"/>
      <c r="CT17" s="667"/>
      <c r="CU17" s="667"/>
      <c r="CV17" s="667"/>
      <c r="CW17" s="667"/>
      <c r="CX17" s="667"/>
      <c r="CY17" s="668"/>
      <c r="CZ17" s="669">
        <v>6.3</v>
      </c>
      <c r="DA17" s="669"/>
      <c r="DB17" s="669"/>
      <c r="DC17" s="669"/>
      <c r="DD17" s="675" t="s">
        <v>127</v>
      </c>
      <c r="DE17" s="667"/>
      <c r="DF17" s="667"/>
      <c r="DG17" s="667"/>
      <c r="DH17" s="667"/>
      <c r="DI17" s="667"/>
      <c r="DJ17" s="667"/>
      <c r="DK17" s="667"/>
      <c r="DL17" s="667"/>
      <c r="DM17" s="667"/>
      <c r="DN17" s="667"/>
      <c r="DO17" s="667"/>
      <c r="DP17" s="668"/>
      <c r="DQ17" s="675">
        <v>1100444</v>
      </c>
      <c r="DR17" s="667"/>
      <c r="DS17" s="667"/>
      <c r="DT17" s="667"/>
      <c r="DU17" s="667"/>
      <c r="DV17" s="667"/>
      <c r="DW17" s="667"/>
      <c r="DX17" s="667"/>
      <c r="DY17" s="667"/>
      <c r="DZ17" s="667"/>
      <c r="EA17" s="667"/>
      <c r="EB17" s="667"/>
      <c r="EC17" s="676"/>
    </row>
    <row r="18" spans="2:133" ht="11.25" customHeight="1" x14ac:dyDescent="0.2">
      <c r="B18" s="663" t="s">
        <v>266</v>
      </c>
      <c r="C18" s="664"/>
      <c r="D18" s="664"/>
      <c r="E18" s="664"/>
      <c r="F18" s="664"/>
      <c r="G18" s="664"/>
      <c r="H18" s="664"/>
      <c r="I18" s="664"/>
      <c r="J18" s="664"/>
      <c r="K18" s="664"/>
      <c r="L18" s="664"/>
      <c r="M18" s="664"/>
      <c r="N18" s="664"/>
      <c r="O18" s="664"/>
      <c r="P18" s="664"/>
      <c r="Q18" s="665"/>
      <c r="R18" s="666">
        <v>120646</v>
      </c>
      <c r="S18" s="667"/>
      <c r="T18" s="667"/>
      <c r="U18" s="667"/>
      <c r="V18" s="667"/>
      <c r="W18" s="667"/>
      <c r="X18" s="667"/>
      <c r="Y18" s="668"/>
      <c r="Z18" s="669">
        <v>0.6</v>
      </c>
      <c r="AA18" s="669"/>
      <c r="AB18" s="669"/>
      <c r="AC18" s="669"/>
      <c r="AD18" s="670">
        <v>118503</v>
      </c>
      <c r="AE18" s="670"/>
      <c r="AF18" s="670"/>
      <c r="AG18" s="670"/>
      <c r="AH18" s="670"/>
      <c r="AI18" s="670"/>
      <c r="AJ18" s="670"/>
      <c r="AK18" s="670"/>
      <c r="AL18" s="671">
        <v>1.2000000476837158</v>
      </c>
      <c r="AM18" s="672"/>
      <c r="AN18" s="672"/>
      <c r="AO18" s="673"/>
      <c r="AP18" s="663" t="s">
        <v>267</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268</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2">
      <c r="B19" s="663" t="s">
        <v>269</v>
      </c>
      <c r="C19" s="664"/>
      <c r="D19" s="664"/>
      <c r="E19" s="664"/>
      <c r="F19" s="664"/>
      <c r="G19" s="664"/>
      <c r="H19" s="664"/>
      <c r="I19" s="664"/>
      <c r="J19" s="664"/>
      <c r="K19" s="664"/>
      <c r="L19" s="664"/>
      <c r="M19" s="664"/>
      <c r="N19" s="664"/>
      <c r="O19" s="664"/>
      <c r="P19" s="664"/>
      <c r="Q19" s="665"/>
      <c r="R19" s="666">
        <v>74096</v>
      </c>
      <c r="S19" s="667"/>
      <c r="T19" s="667"/>
      <c r="U19" s="667"/>
      <c r="V19" s="667"/>
      <c r="W19" s="667"/>
      <c r="X19" s="667"/>
      <c r="Y19" s="668"/>
      <c r="Z19" s="669">
        <v>0.4</v>
      </c>
      <c r="AA19" s="669"/>
      <c r="AB19" s="669"/>
      <c r="AC19" s="669"/>
      <c r="AD19" s="670">
        <v>74096</v>
      </c>
      <c r="AE19" s="670"/>
      <c r="AF19" s="670"/>
      <c r="AG19" s="670"/>
      <c r="AH19" s="670"/>
      <c r="AI19" s="670"/>
      <c r="AJ19" s="670"/>
      <c r="AK19" s="670"/>
      <c r="AL19" s="671">
        <v>0.7</v>
      </c>
      <c r="AM19" s="672"/>
      <c r="AN19" s="672"/>
      <c r="AO19" s="673"/>
      <c r="AP19" s="663" t="s">
        <v>270</v>
      </c>
      <c r="AQ19" s="664"/>
      <c r="AR19" s="664"/>
      <c r="AS19" s="664"/>
      <c r="AT19" s="664"/>
      <c r="AU19" s="664"/>
      <c r="AV19" s="664"/>
      <c r="AW19" s="664"/>
      <c r="AX19" s="664"/>
      <c r="AY19" s="664"/>
      <c r="AZ19" s="664"/>
      <c r="BA19" s="664"/>
      <c r="BB19" s="664"/>
      <c r="BC19" s="664"/>
      <c r="BD19" s="664"/>
      <c r="BE19" s="664"/>
      <c r="BF19" s="665"/>
      <c r="BG19" s="666">
        <v>516501</v>
      </c>
      <c r="BH19" s="667"/>
      <c r="BI19" s="667"/>
      <c r="BJ19" s="667"/>
      <c r="BK19" s="667"/>
      <c r="BL19" s="667"/>
      <c r="BM19" s="667"/>
      <c r="BN19" s="668"/>
      <c r="BO19" s="669">
        <v>5.7</v>
      </c>
      <c r="BP19" s="669"/>
      <c r="BQ19" s="669"/>
      <c r="BR19" s="669"/>
      <c r="BS19" s="670" t="s">
        <v>127</v>
      </c>
      <c r="BT19" s="670"/>
      <c r="BU19" s="670"/>
      <c r="BV19" s="670"/>
      <c r="BW19" s="670"/>
      <c r="BX19" s="670"/>
      <c r="BY19" s="670"/>
      <c r="BZ19" s="670"/>
      <c r="CA19" s="670"/>
      <c r="CB19" s="674"/>
      <c r="CD19" s="681" t="s">
        <v>271</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2">
      <c r="B20" s="663" t="s">
        <v>272</v>
      </c>
      <c r="C20" s="664"/>
      <c r="D20" s="664"/>
      <c r="E20" s="664"/>
      <c r="F20" s="664"/>
      <c r="G20" s="664"/>
      <c r="H20" s="664"/>
      <c r="I20" s="664"/>
      <c r="J20" s="664"/>
      <c r="K20" s="664"/>
      <c r="L20" s="664"/>
      <c r="M20" s="664"/>
      <c r="N20" s="664"/>
      <c r="O20" s="664"/>
      <c r="P20" s="664"/>
      <c r="Q20" s="665"/>
      <c r="R20" s="666">
        <v>6058</v>
      </c>
      <c r="S20" s="667"/>
      <c r="T20" s="667"/>
      <c r="U20" s="667"/>
      <c r="V20" s="667"/>
      <c r="W20" s="667"/>
      <c r="X20" s="667"/>
      <c r="Y20" s="668"/>
      <c r="Z20" s="669">
        <v>0</v>
      </c>
      <c r="AA20" s="669"/>
      <c r="AB20" s="669"/>
      <c r="AC20" s="669"/>
      <c r="AD20" s="670">
        <v>6058</v>
      </c>
      <c r="AE20" s="670"/>
      <c r="AF20" s="670"/>
      <c r="AG20" s="670"/>
      <c r="AH20" s="670"/>
      <c r="AI20" s="670"/>
      <c r="AJ20" s="670"/>
      <c r="AK20" s="670"/>
      <c r="AL20" s="671">
        <v>0.1</v>
      </c>
      <c r="AM20" s="672"/>
      <c r="AN20" s="672"/>
      <c r="AO20" s="673"/>
      <c r="AP20" s="663" t="s">
        <v>273</v>
      </c>
      <c r="AQ20" s="664"/>
      <c r="AR20" s="664"/>
      <c r="AS20" s="664"/>
      <c r="AT20" s="664"/>
      <c r="AU20" s="664"/>
      <c r="AV20" s="664"/>
      <c r="AW20" s="664"/>
      <c r="AX20" s="664"/>
      <c r="AY20" s="664"/>
      <c r="AZ20" s="664"/>
      <c r="BA20" s="664"/>
      <c r="BB20" s="664"/>
      <c r="BC20" s="664"/>
      <c r="BD20" s="664"/>
      <c r="BE20" s="664"/>
      <c r="BF20" s="665"/>
      <c r="BG20" s="666">
        <v>516501</v>
      </c>
      <c r="BH20" s="667"/>
      <c r="BI20" s="667"/>
      <c r="BJ20" s="667"/>
      <c r="BK20" s="667"/>
      <c r="BL20" s="667"/>
      <c r="BM20" s="667"/>
      <c r="BN20" s="668"/>
      <c r="BO20" s="669">
        <v>5.7</v>
      </c>
      <c r="BP20" s="669"/>
      <c r="BQ20" s="669"/>
      <c r="BR20" s="669"/>
      <c r="BS20" s="670" t="s">
        <v>127</v>
      </c>
      <c r="BT20" s="670"/>
      <c r="BU20" s="670"/>
      <c r="BV20" s="670"/>
      <c r="BW20" s="670"/>
      <c r="BX20" s="670"/>
      <c r="BY20" s="670"/>
      <c r="BZ20" s="670"/>
      <c r="CA20" s="670"/>
      <c r="CB20" s="674"/>
      <c r="CD20" s="681" t="s">
        <v>274</v>
      </c>
      <c r="CE20" s="682"/>
      <c r="CF20" s="682"/>
      <c r="CG20" s="682"/>
      <c r="CH20" s="682"/>
      <c r="CI20" s="682"/>
      <c r="CJ20" s="682"/>
      <c r="CK20" s="682"/>
      <c r="CL20" s="682"/>
      <c r="CM20" s="682"/>
      <c r="CN20" s="682"/>
      <c r="CO20" s="682"/>
      <c r="CP20" s="682"/>
      <c r="CQ20" s="683"/>
      <c r="CR20" s="666">
        <v>17369237</v>
      </c>
      <c r="CS20" s="667"/>
      <c r="CT20" s="667"/>
      <c r="CU20" s="667"/>
      <c r="CV20" s="667"/>
      <c r="CW20" s="667"/>
      <c r="CX20" s="667"/>
      <c r="CY20" s="668"/>
      <c r="CZ20" s="669">
        <v>100</v>
      </c>
      <c r="DA20" s="669"/>
      <c r="DB20" s="669"/>
      <c r="DC20" s="669"/>
      <c r="DD20" s="675">
        <v>1215180</v>
      </c>
      <c r="DE20" s="667"/>
      <c r="DF20" s="667"/>
      <c r="DG20" s="667"/>
      <c r="DH20" s="667"/>
      <c r="DI20" s="667"/>
      <c r="DJ20" s="667"/>
      <c r="DK20" s="667"/>
      <c r="DL20" s="667"/>
      <c r="DM20" s="667"/>
      <c r="DN20" s="667"/>
      <c r="DO20" s="667"/>
      <c r="DP20" s="668"/>
      <c r="DQ20" s="675">
        <v>10839944</v>
      </c>
      <c r="DR20" s="667"/>
      <c r="DS20" s="667"/>
      <c r="DT20" s="667"/>
      <c r="DU20" s="667"/>
      <c r="DV20" s="667"/>
      <c r="DW20" s="667"/>
      <c r="DX20" s="667"/>
      <c r="DY20" s="667"/>
      <c r="DZ20" s="667"/>
      <c r="EA20" s="667"/>
      <c r="EB20" s="667"/>
      <c r="EC20" s="676"/>
    </row>
    <row r="21" spans="2:133" ht="11.25" customHeight="1" x14ac:dyDescent="0.2">
      <c r="B21" s="663" t="s">
        <v>275</v>
      </c>
      <c r="C21" s="664"/>
      <c r="D21" s="664"/>
      <c r="E21" s="664"/>
      <c r="F21" s="664"/>
      <c r="G21" s="664"/>
      <c r="H21" s="664"/>
      <c r="I21" s="664"/>
      <c r="J21" s="664"/>
      <c r="K21" s="664"/>
      <c r="L21" s="664"/>
      <c r="M21" s="664"/>
      <c r="N21" s="664"/>
      <c r="O21" s="664"/>
      <c r="P21" s="664"/>
      <c r="Q21" s="665"/>
      <c r="R21" s="666">
        <v>2675</v>
      </c>
      <c r="S21" s="667"/>
      <c r="T21" s="667"/>
      <c r="U21" s="667"/>
      <c r="V21" s="667"/>
      <c r="W21" s="667"/>
      <c r="X21" s="667"/>
      <c r="Y21" s="668"/>
      <c r="Z21" s="669">
        <v>0</v>
      </c>
      <c r="AA21" s="669"/>
      <c r="AB21" s="669"/>
      <c r="AC21" s="669"/>
      <c r="AD21" s="670">
        <v>2675</v>
      </c>
      <c r="AE21" s="670"/>
      <c r="AF21" s="670"/>
      <c r="AG21" s="670"/>
      <c r="AH21" s="670"/>
      <c r="AI21" s="670"/>
      <c r="AJ21" s="670"/>
      <c r="AK21" s="670"/>
      <c r="AL21" s="671">
        <v>0</v>
      </c>
      <c r="AM21" s="672"/>
      <c r="AN21" s="672"/>
      <c r="AO21" s="673"/>
      <c r="AP21" s="685" t="s">
        <v>276</v>
      </c>
      <c r="AQ21" s="686"/>
      <c r="AR21" s="686"/>
      <c r="AS21" s="686"/>
      <c r="AT21" s="686"/>
      <c r="AU21" s="686"/>
      <c r="AV21" s="686"/>
      <c r="AW21" s="686"/>
      <c r="AX21" s="686"/>
      <c r="AY21" s="686"/>
      <c r="AZ21" s="686"/>
      <c r="BA21" s="686"/>
      <c r="BB21" s="686"/>
      <c r="BC21" s="686"/>
      <c r="BD21" s="686"/>
      <c r="BE21" s="686"/>
      <c r="BF21" s="687"/>
      <c r="BG21" s="666" t="s">
        <v>127</v>
      </c>
      <c r="BH21" s="667"/>
      <c r="BI21" s="667"/>
      <c r="BJ21" s="667"/>
      <c r="BK21" s="667"/>
      <c r="BL21" s="667"/>
      <c r="BM21" s="667"/>
      <c r="BN21" s="668"/>
      <c r="BO21" s="669" t="s">
        <v>127</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0" t="s">
        <v>277</v>
      </c>
      <c r="C22" s="701"/>
      <c r="D22" s="701"/>
      <c r="E22" s="701"/>
      <c r="F22" s="701"/>
      <c r="G22" s="701"/>
      <c r="H22" s="701"/>
      <c r="I22" s="701"/>
      <c r="J22" s="701"/>
      <c r="K22" s="701"/>
      <c r="L22" s="701"/>
      <c r="M22" s="701"/>
      <c r="N22" s="701"/>
      <c r="O22" s="701"/>
      <c r="P22" s="701"/>
      <c r="Q22" s="702"/>
      <c r="R22" s="666">
        <v>37817</v>
      </c>
      <c r="S22" s="667"/>
      <c r="T22" s="667"/>
      <c r="U22" s="667"/>
      <c r="V22" s="667"/>
      <c r="W22" s="667"/>
      <c r="X22" s="667"/>
      <c r="Y22" s="668"/>
      <c r="Z22" s="669">
        <v>0.2</v>
      </c>
      <c r="AA22" s="669"/>
      <c r="AB22" s="669"/>
      <c r="AC22" s="669"/>
      <c r="AD22" s="670">
        <v>35674</v>
      </c>
      <c r="AE22" s="670"/>
      <c r="AF22" s="670"/>
      <c r="AG22" s="670"/>
      <c r="AH22" s="670"/>
      <c r="AI22" s="670"/>
      <c r="AJ22" s="670"/>
      <c r="AK22" s="670"/>
      <c r="AL22" s="671">
        <v>0.40000000596046448</v>
      </c>
      <c r="AM22" s="672"/>
      <c r="AN22" s="672"/>
      <c r="AO22" s="673"/>
      <c r="AP22" s="685" t="s">
        <v>278</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280</v>
      </c>
      <c r="C23" s="664"/>
      <c r="D23" s="664"/>
      <c r="E23" s="664"/>
      <c r="F23" s="664"/>
      <c r="G23" s="664"/>
      <c r="H23" s="664"/>
      <c r="I23" s="664"/>
      <c r="J23" s="664"/>
      <c r="K23" s="664"/>
      <c r="L23" s="664"/>
      <c r="M23" s="664"/>
      <c r="N23" s="664"/>
      <c r="O23" s="664"/>
      <c r="P23" s="664"/>
      <c r="Q23" s="665"/>
      <c r="R23" s="666">
        <v>7327</v>
      </c>
      <c r="S23" s="667"/>
      <c r="T23" s="667"/>
      <c r="U23" s="667"/>
      <c r="V23" s="667"/>
      <c r="W23" s="667"/>
      <c r="X23" s="667"/>
      <c r="Y23" s="668"/>
      <c r="Z23" s="669">
        <v>0</v>
      </c>
      <c r="AA23" s="669"/>
      <c r="AB23" s="669"/>
      <c r="AC23" s="669"/>
      <c r="AD23" s="670" t="s">
        <v>127</v>
      </c>
      <c r="AE23" s="670"/>
      <c r="AF23" s="670"/>
      <c r="AG23" s="670"/>
      <c r="AH23" s="670"/>
      <c r="AI23" s="670"/>
      <c r="AJ23" s="670"/>
      <c r="AK23" s="670"/>
      <c r="AL23" s="671" t="s">
        <v>127</v>
      </c>
      <c r="AM23" s="672"/>
      <c r="AN23" s="672"/>
      <c r="AO23" s="673"/>
      <c r="AP23" s="685" t="s">
        <v>281</v>
      </c>
      <c r="AQ23" s="686"/>
      <c r="AR23" s="686"/>
      <c r="AS23" s="686"/>
      <c r="AT23" s="686"/>
      <c r="AU23" s="686"/>
      <c r="AV23" s="686"/>
      <c r="AW23" s="686"/>
      <c r="AX23" s="686"/>
      <c r="AY23" s="686"/>
      <c r="AZ23" s="686"/>
      <c r="BA23" s="686"/>
      <c r="BB23" s="686"/>
      <c r="BC23" s="686"/>
      <c r="BD23" s="686"/>
      <c r="BE23" s="686"/>
      <c r="BF23" s="687"/>
      <c r="BG23" s="666">
        <v>516501</v>
      </c>
      <c r="BH23" s="667"/>
      <c r="BI23" s="667"/>
      <c r="BJ23" s="667"/>
      <c r="BK23" s="667"/>
      <c r="BL23" s="667"/>
      <c r="BM23" s="667"/>
      <c r="BN23" s="668"/>
      <c r="BO23" s="669">
        <v>5.7</v>
      </c>
      <c r="BP23" s="669"/>
      <c r="BQ23" s="669"/>
      <c r="BR23" s="669"/>
      <c r="BS23" s="670" t="s">
        <v>127</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697" t="s">
        <v>285</v>
      </c>
      <c r="DM23" s="698"/>
      <c r="DN23" s="698"/>
      <c r="DO23" s="698"/>
      <c r="DP23" s="698"/>
      <c r="DQ23" s="698"/>
      <c r="DR23" s="698"/>
      <c r="DS23" s="698"/>
      <c r="DT23" s="698"/>
      <c r="DU23" s="698"/>
      <c r="DV23" s="699"/>
      <c r="DW23" s="648" t="s">
        <v>286</v>
      </c>
      <c r="DX23" s="649"/>
      <c r="DY23" s="649"/>
      <c r="DZ23" s="649"/>
      <c r="EA23" s="649"/>
      <c r="EB23" s="649"/>
      <c r="EC23" s="650"/>
    </row>
    <row r="24" spans="2:133" ht="11.25" customHeight="1" x14ac:dyDescent="0.2">
      <c r="B24" s="663" t="s">
        <v>287</v>
      </c>
      <c r="C24" s="664"/>
      <c r="D24" s="664"/>
      <c r="E24" s="664"/>
      <c r="F24" s="664"/>
      <c r="G24" s="664"/>
      <c r="H24" s="664"/>
      <c r="I24" s="664"/>
      <c r="J24" s="664"/>
      <c r="K24" s="664"/>
      <c r="L24" s="664"/>
      <c r="M24" s="664"/>
      <c r="N24" s="664"/>
      <c r="O24" s="664"/>
      <c r="P24" s="664"/>
      <c r="Q24" s="665"/>
      <c r="R24" s="666" t="s">
        <v>127</v>
      </c>
      <c r="S24" s="667"/>
      <c r="T24" s="667"/>
      <c r="U24" s="667"/>
      <c r="V24" s="667"/>
      <c r="W24" s="667"/>
      <c r="X24" s="667"/>
      <c r="Y24" s="668"/>
      <c r="Z24" s="669" t="s">
        <v>127</v>
      </c>
      <c r="AA24" s="669"/>
      <c r="AB24" s="669"/>
      <c r="AC24" s="669"/>
      <c r="AD24" s="670" t="s">
        <v>127</v>
      </c>
      <c r="AE24" s="670"/>
      <c r="AF24" s="670"/>
      <c r="AG24" s="670"/>
      <c r="AH24" s="670"/>
      <c r="AI24" s="670"/>
      <c r="AJ24" s="670"/>
      <c r="AK24" s="670"/>
      <c r="AL24" s="671" t="s">
        <v>127</v>
      </c>
      <c r="AM24" s="672"/>
      <c r="AN24" s="672"/>
      <c r="AO24" s="673"/>
      <c r="AP24" s="685" t="s">
        <v>288</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289</v>
      </c>
      <c r="CE24" s="678"/>
      <c r="CF24" s="678"/>
      <c r="CG24" s="678"/>
      <c r="CH24" s="678"/>
      <c r="CI24" s="678"/>
      <c r="CJ24" s="678"/>
      <c r="CK24" s="678"/>
      <c r="CL24" s="678"/>
      <c r="CM24" s="678"/>
      <c r="CN24" s="678"/>
      <c r="CO24" s="678"/>
      <c r="CP24" s="678"/>
      <c r="CQ24" s="679"/>
      <c r="CR24" s="655">
        <v>9257634</v>
      </c>
      <c r="CS24" s="656"/>
      <c r="CT24" s="656"/>
      <c r="CU24" s="656"/>
      <c r="CV24" s="656"/>
      <c r="CW24" s="656"/>
      <c r="CX24" s="656"/>
      <c r="CY24" s="657"/>
      <c r="CZ24" s="660">
        <v>53.3</v>
      </c>
      <c r="DA24" s="661"/>
      <c r="DB24" s="661"/>
      <c r="DC24" s="680"/>
      <c r="DD24" s="703">
        <v>5439969</v>
      </c>
      <c r="DE24" s="656"/>
      <c r="DF24" s="656"/>
      <c r="DG24" s="656"/>
      <c r="DH24" s="656"/>
      <c r="DI24" s="656"/>
      <c r="DJ24" s="656"/>
      <c r="DK24" s="657"/>
      <c r="DL24" s="703">
        <v>5380411</v>
      </c>
      <c r="DM24" s="656"/>
      <c r="DN24" s="656"/>
      <c r="DO24" s="656"/>
      <c r="DP24" s="656"/>
      <c r="DQ24" s="656"/>
      <c r="DR24" s="656"/>
      <c r="DS24" s="656"/>
      <c r="DT24" s="656"/>
      <c r="DU24" s="656"/>
      <c r="DV24" s="657"/>
      <c r="DW24" s="660">
        <v>52.8</v>
      </c>
      <c r="DX24" s="661"/>
      <c r="DY24" s="661"/>
      <c r="DZ24" s="661"/>
      <c r="EA24" s="661"/>
      <c r="EB24" s="661"/>
      <c r="EC24" s="662"/>
    </row>
    <row r="25" spans="2:133" ht="11.25" customHeight="1" x14ac:dyDescent="0.2">
      <c r="B25" s="663" t="s">
        <v>290</v>
      </c>
      <c r="C25" s="664"/>
      <c r="D25" s="664"/>
      <c r="E25" s="664"/>
      <c r="F25" s="664"/>
      <c r="G25" s="664"/>
      <c r="H25" s="664"/>
      <c r="I25" s="664"/>
      <c r="J25" s="664"/>
      <c r="K25" s="664"/>
      <c r="L25" s="664"/>
      <c r="M25" s="664"/>
      <c r="N25" s="664"/>
      <c r="O25" s="664"/>
      <c r="P25" s="664"/>
      <c r="Q25" s="665"/>
      <c r="R25" s="666">
        <v>7297</v>
      </c>
      <c r="S25" s="667"/>
      <c r="T25" s="667"/>
      <c r="U25" s="667"/>
      <c r="V25" s="667"/>
      <c r="W25" s="667"/>
      <c r="X25" s="667"/>
      <c r="Y25" s="668"/>
      <c r="Z25" s="669">
        <v>0</v>
      </c>
      <c r="AA25" s="669"/>
      <c r="AB25" s="669"/>
      <c r="AC25" s="669"/>
      <c r="AD25" s="670" t="s">
        <v>127</v>
      </c>
      <c r="AE25" s="670"/>
      <c r="AF25" s="670"/>
      <c r="AG25" s="670"/>
      <c r="AH25" s="670"/>
      <c r="AI25" s="670"/>
      <c r="AJ25" s="670"/>
      <c r="AK25" s="670"/>
      <c r="AL25" s="671" t="s">
        <v>127</v>
      </c>
      <c r="AM25" s="672"/>
      <c r="AN25" s="672"/>
      <c r="AO25" s="673"/>
      <c r="AP25" s="685" t="s">
        <v>291</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292</v>
      </c>
      <c r="CE25" s="682"/>
      <c r="CF25" s="682"/>
      <c r="CG25" s="682"/>
      <c r="CH25" s="682"/>
      <c r="CI25" s="682"/>
      <c r="CJ25" s="682"/>
      <c r="CK25" s="682"/>
      <c r="CL25" s="682"/>
      <c r="CM25" s="682"/>
      <c r="CN25" s="682"/>
      <c r="CO25" s="682"/>
      <c r="CP25" s="682"/>
      <c r="CQ25" s="683"/>
      <c r="CR25" s="666">
        <v>3325288</v>
      </c>
      <c r="CS25" s="706"/>
      <c r="CT25" s="706"/>
      <c r="CU25" s="706"/>
      <c r="CV25" s="706"/>
      <c r="CW25" s="706"/>
      <c r="CX25" s="706"/>
      <c r="CY25" s="707"/>
      <c r="CZ25" s="671">
        <v>19.100000000000001</v>
      </c>
      <c r="DA25" s="704"/>
      <c r="DB25" s="704"/>
      <c r="DC25" s="708"/>
      <c r="DD25" s="675">
        <v>3126018</v>
      </c>
      <c r="DE25" s="706"/>
      <c r="DF25" s="706"/>
      <c r="DG25" s="706"/>
      <c r="DH25" s="706"/>
      <c r="DI25" s="706"/>
      <c r="DJ25" s="706"/>
      <c r="DK25" s="707"/>
      <c r="DL25" s="675">
        <v>3125410</v>
      </c>
      <c r="DM25" s="706"/>
      <c r="DN25" s="706"/>
      <c r="DO25" s="706"/>
      <c r="DP25" s="706"/>
      <c r="DQ25" s="706"/>
      <c r="DR25" s="706"/>
      <c r="DS25" s="706"/>
      <c r="DT25" s="706"/>
      <c r="DU25" s="706"/>
      <c r="DV25" s="707"/>
      <c r="DW25" s="671">
        <v>30.7</v>
      </c>
      <c r="DX25" s="704"/>
      <c r="DY25" s="704"/>
      <c r="DZ25" s="704"/>
      <c r="EA25" s="704"/>
      <c r="EB25" s="704"/>
      <c r="EC25" s="705"/>
    </row>
    <row r="26" spans="2:133" ht="11.25" customHeight="1" x14ac:dyDescent="0.2">
      <c r="B26" s="663" t="s">
        <v>293</v>
      </c>
      <c r="C26" s="664"/>
      <c r="D26" s="664"/>
      <c r="E26" s="664"/>
      <c r="F26" s="664"/>
      <c r="G26" s="664"/>
      <c r="H26" s="664"/>
      <c r="I26" s="664"/>
      <c r="J26" s="664"/>
      <c r="K26" s="664"/>
      <c r="L26" s="664"/>
      <c r="M26" s="664"/>
      <c r="N26" s="664"/>
      <c r="O26" s="664"/>
      <c r="P26" s="664"/>
      <c r="Q26" s="665"/>
      <c r="R26" s="666">
        <v>30</v>
      </c>
      <c r="S26" s="667"/>
      <c r="T26" s="667"/>
      <c r="U26" s="667"/>
      <c r="V26" s="667"/>
      <c r="W26" s="667"/>
      <c r="X26" s="667"/>
      <c r="Y26" s="668"/>
      <c r="Z26" s="669">
        <v>0</v>
      </c>
      <c r="AA26" s="669"/>
      <c r="AB26" s="669"/>
      <c r="AC26" s="669"/>
      <c r="AD26" s="670" t="s">
        <v>127</v>
      </c>
      <c r="AE26" s="670"/>
      <c r="AF26" s="670"/>
      <c r="AG26" s="670"/>
      <c r="AH26" s="670"/>
      <c r="AI26" s="670"/>
      <c r="AJ26" s="670"/>
      <c r="AK26" s="670"/>
      <c r="AL26" s="671" t="s">
        <v>127</v>
      </c>
      <c r="AM26" s="672"/>
      <c r="AN26" s="672"/>
      <c r="AO26" s="673"/>
      <c r="AP26" s="685" t="s">
        <v>294</v>
      </c>
      <c r="AQ26" s="715"/>
      <c r="AR26" s="715"/>
      <c r="AS26" s="715"/>
      <c r="AT26" s="715"/>
      <c r="AU26" s="715"/>
      <c r="AV26" s="715"/>
      <c r="AW26" s="715"/>
      <c r="AX26" s="715"/>
      <c r="AY26" s="715"/>
      <c r="AZ26" s="715"/>
      <c r="BA26" s="715"/>
      <c r="BB26" s="715"/>
      <c r="BC26" s="715"/>
      <c r="BD26" s="715"/>
      <c r="BE26" s="715"/>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295</v>
      </c>
      <c r="CE26" s="682"/>
      <c r="CF26" s="682"/>
      <c r="CG26" s="682"/>
      <c r="CH26" s="682"/>
      <c r="CI26" s="682"/>
      <c r="CJ26" s="682"/>
      <c r="CK26" s="682"/>
      <c r="CL26" s="682"/>
      <c r="CM26" s="682"/>
      <c r="CN26" s="682"/>
      <c r="CO26" s="682"/>
      <c r="CP26" s="682"/>
      <c r="CQ26" s="683"/>
      <c r="CR26" s="666">
        <v>2205485</v>
      </c>
      <c r="CS26" s="667"/>
      <c r="CT26" s="667"/>
      <c r="CU26" s="667"/>
      <c r="CV26" s="667"/>
      <c r="CW26" s="667"/>
      <c r="CX26" s="667"/>
      <c r="CY26" s="668"/>
      <c r="CZ26" s="671">
        <v>12.7</v>
      </c>
      <c r="DA26" s="704"/>
      <c r="DB26" s="704"/>
      <c r="DC26" s="708"/>
      <c r="DD26" s="675">
        <v>2042541</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4"/>
      <c r="DY26" s="704"/>
      <c r="DZ26" s="704"/>
      <c r="EA26" s="704"/>
      <c r="EB26" s="704"/>
      <c r="EC26" s="705"/>
    </row>
    <row r="27" spans="2:133" ht="11.25" customHeight="1" x14ac:dyDescent="0.2">
      <c r="B27" s="663" t="s">
        <v>296</v>
      </c>
      <c r="C27" s="664"/>
      <c r="D27" s="664"/>
      <c r="E27" s="664"/>
      <c r="F27" s="664"/>
      <c r="G27" s="664"/>
      <c r="H27" s="664"/>
      <c r="I27" s="664"/>
      <c r="J27" s="664"/>
      <c r="K27" s="664"/>
      <c r="L27" s="664"/>
      <c r="M27" s="664"/>
      <c r="N27" s="664"/>
      <c r="O27" s="664"/>
      <c r="P27" s="664"/>
      <c r="Q27" s="665"/>
      <c r="R27" s="666">
        <v>10655373</v>
      </c>
      <c r="S27" s="667"/>
      <c r="T27" s="667"/>
      <c r="U27" s="667"/>
      <c r="V27" s="667"/>
      <c r="W27" s="667"/>
      <c r="X27" s="667"/>
      <c r="Y27" s="668"/>
      <c r="Z27" s="669">
        <v>54.3</v>
      </c>
      <c r="AA27" s="669"/>
      <c r="AB27" s="669"/>
      <c r="AC27" s="669"/>
      <c r="AD27" s="670">
        <v>10129402</v>
      </c>
      <c r="AE27" s="670"/>
      <c r="AF27" s="670"/>
      <c r="AG27" s="670"/>
      <c r="AH27" s="670"/>
      <c r="AI27" s="670"/>
      <c r="AJ27" s="670"/>
      <c r="AK27" s="670"/>
      <c r="AL27" s="671">
        <v>99.5</v>
      </c>
      <c r="AM27" s="672"/>
      <c r="AN27" s="672"/>
      <c r="AO27" s="673"/>
      <c r="AP27" s="663" t="s">
        <v>297</v>
      </c>
      <c r="AQ27" s="664"/>
      <c r="AR27" s="664"/>
      <c r="AS27" s="664"/>
      <c r="AT27" s="664"/>
      <c r="AU27" s="664"/>
      <c r="AV27" s="664"/>
      <c r="AW27" s="664"/>
      <c r="AX27" s="664"/>
      <c r="AY27" s="664"/>
      <c r="AZ27" s="664"/>
      <c r="BA27" s="664"/>
      <c r="BB27" s="664"/>
      <c r="BC27" s="664"/>
      <c r="BD27" s="664"/>
      <c r="BE27" s="664"/>
      <c r="BF27" s="665"/>
      <c r="BG27" s="666">
        <v>9077055</v>
      </c>
      <c r="BH27" s="667"/>
      <c r="BI27" s="667"/>
      <c r="BJ27" s="667"/>
      <c r="BK27" s="667"/>
      <c r="BL27" s="667"/>
      <c r="BM27" s="667"/>
      <c r="BN27" s="668"/>
      <c r="BO27" s="669">
        <v>100</v>
      </c>
      <c r="BP27" s="669"/>
      <c r="BQ27" s="669"/>
      <c r="BR27" s="669"/>
      <c r="BS27" s="670">
        <v>141614</v>
      </c>
      <c r="BT27" s="670"/>
      <c r="BU27" s="670"/>
      <c r="BV27" s="670"/>
      <c r="BW27" s="670"/>
      <c r="BX27" s="670"/>
      <c r="BY27" s="670"/>
      <c r="BZ27" s="670"/>
      <c r="CA27" s="670"/>
      <c r="CB27" s="674"/>
      <c r="CD27" s="681" t="s">
        <v>298</v>
      </c>
      <c r="CE27" s="682"/>
      <c r="CF27" s="682"/>
      <c r="CG27" s="682"/>
      <c r="CH27" s="682"/>
      <c r="CI27" s="682"/>
      <c r="CJ27" s="682"/>
      <c r="CK27" s="682"/>
      <c r="CL27" s="682"/>
      <c r="CM27" s="682"/>
      <c r="CN27" s="682"/>
      <c r="CO27" s="682"/>
      <c r="CP27" s="682"/>
      <c r="CQ27" s="683"/>
      <c r="CR27" s="666">
        <v>4831902</v>
      </c>
      <c r="CS27" s="706"/>
      <c r="CT27" s="706"/>
      <c r="CU27" s="706"/>
      <c r="CV27" s="706"/>
      <c r="CW27" s="706"/>
      <c r="CX27" s="706"/>
      <c r="CY27" s="707"/>
      <c r="CZ27" s="671">
        <v>27.8</v>
      </c>
      <c r="DA27" s="704"/>
      <c r="DB27" s="704"/>
      <c r="DC27" s="708"/>
      <c r="DD27" s="675">
        <v>1213507</v>
      </c>
      <c r="DE27" s="706"/>
      <c r="DF27" s="706"/>
      <c r="DG27" s="706"/>
      <c r="DH27" s="706"/>
      <c r="DI27" s="706"/>
      <c r="DJ27" s="706"/>
      <c r="DK27" s="707"/>
      <c r="DL27" s="675">
        <v>1155707</v>
      </c>
      <c r="DM27" s="706"/>
      <c r="DN27" s="706"/>
      <c r="DO27" s="706"/>
      <c r="DP27" s="706"/>
      <c r="DQ27" s="706"/>
      <c r="DR27" s="706"/>
      <c r="DS27" s="706"/>
      <c r="DT27" s="706"/>
      <c r="DU27" s="706"/>
      <c r="DV27" s="707"/>
      <c r="DW27" s="671">
        <v>11.3</v>
      </c>
      <c r="DX27" s="704"/>
      <c r="DY27" s="704"/>
      <c r="DZ27" s="704"/>
      <c r="EA27" s="704"/>
      <c r="EB27" s="704"/>
      <c r="EC27" s="705"/>
    </row>
    <row r="28" spans="2:133" ht="11.25" customHeight="1" x14ac:dyDescent="0.2">
      <c r="B28" s="663" t="s">
        <v>299</v>
      </c>
      <c r="C28" s="664"/>
      <c r="D28" s="664"/>
      <c r="E28" s="664"/>
      <c r="F28" s="664"/>
      <c r="G28" s="664"/>
      <c r="H28" s="664"/>
      <c r="I28" s="664"/>
      <c r="J28" s="664"/>
      <c r="K28" s="664"/>
      <c r="L28" s="664"/>
      <c r="M28" s="664"/>
      <c r="N28" s="664"/>
      <c r="O28" s="664"/>
      <c r="P28" s="664"/>
      <c r="Q28" s="665"/>
      <c r="R28" s="666">
        <v>7273</v>
      </c>
      <c r="S28" s="667"/>
      <c r="T28" s="667"/>
      <c r="U28" s="667"/>
      <c r="V28" s="667"/>
      <c r="W28" s="667"/>
      <c r="X28" s="667"/>
      <c r="Y28" s="668"/>
      <c r="Z28" s="669">
        <v>0</v>
      </c>
      <c r="AA28" s="669"/>
      <c r="AB28" s="669"/>
      <c r="AC28" s="669"/>
      <c r="AD28" s="670">
        <v>7273</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300</v>
      </c>
      <c r="CE28" s="682"/>
      <c r="CF28" s="682"/>
      <c r="CG28" s="682"/>
      <c r="CH28" s="682"/>
      <c r="CI28" s="682"/>
      <c r="CJ28" s="682"/>
      <c r="CK28" s="682"/>
      <c r="CL28" s="682"/>
      <c r="CM28" s="682"/>
      <c r="CN28" s="682"/>
      <c r="CO28" s="682"/>
      <c r="CP28" s="682"/>
      <c r="CQ28" s="683"/>
      <c r="CR28" s="666">
        <v>1100444</v>
      </c>
      <c r="CS28" s="667"/>
      <c r="CT28" s="667"/>
      <c r="CU28" s="667"/>
      <c r="CV28" s="667"/>
      <c r="CW28" s="667"/>
      <c r="CX28" s="667"/>
      <c r="CY28" s="668"/>
      <c r="CZ28" s="671">
        <v>6.3</v>
      </c>
      <c r="DA28" s="704"/>
      <c r="DB28" s="704"/>
      <c r="DC28" s="708"/>
      <c r="DD28" s="675">
        <v>1100444</v>
      </c>
      <c r="DE28" s="667"/>
      <c r="DF28" s="667"/>
      <c r="DG28" s="667"/>
      <c r="DH28" s="667"/>
      <c r="DI28" s="667"/>
      <c r="DJ28" s="667"/>
      <c r="DK28" s="668"/>
      <c r="DL28" s="675">
        <v>1099294</v>
      </c>
      <c r="DM28" s="667"/>
      <c r="DN28" s="667"/>
      <c r="DO28" s="667"/>
      <c r="DP28" s="667"/>
      <c r="DQ28" s="667"/>
      <c r="DR28" s="667"/>
      <c r="DS28" s="667"/>
      <c r="DT28" s="667"/>
      <c r="DU28" s="667"/>
      <c r="DV28" s="668"/>
      <c r="DW28" s="671">
        <v>10.8</v>
      </c>
      <c r="DX28" s="704"/>
      <c r="DY28" s="704"/>
      <c r="DZ28" s="704"/>
      <c r="EA28" s="704"/>
      <c r="EB28" s="704"/>
      <c r="EC28" s="705"/>
    </row>
    <row r="29" spans="2:133" ht="11.25" customHeight="1" x14ac:dyDescent="0.2">
      <c r="B29" s="663" t="s">
        <v>301</v>
      </c>
      <c r="C29" s="664"/>
      <c r="D29" s="664"/>
      <c r="E29" s="664"/>
      <c r="F29" s="664"/>
      <c r="G29" s="664"/>
      <c r="H29" s="664"/>
      <c r="I29" s="664"/>
      <c r="J29" s="664"/>
      <c r="K29" s="664"/>
      <c r="L29" s="664"/>
      <c r="M29" s="664"/>
      <c r="N29" s="664"/>
      <c r="O29" s="664"/>
      <c r="P29" s="664"/>
      <c r="Q29" s="665"/>
      <c r="R29" s="666">
        <v>442673</v>
      </c>
      <c r="S29" s="667"/>
      <c r="T29" s="667"/>
      <c r="U29" s="667"/>
      <c r="V29" s="667"/>
      <c r="W29" s="667"/>
      <c r="X29" s="667"/>
      <c r="Y29" s="668"/>
      <c r="Z29" s="669">
        <v>2.2999999999999998</v>
      </c>
      <c r="AA29" s="669"/>
      <c r="AB29" s="669"/>
      <c r="AC29" s="669"/>
      <c r="AD29" s="670" t="s">
        <v>127</v>
      </c>
      <c r="AE29" s="670"/>
      <c r="AF29" s="670"/>
      <c r="AG29" s="670"/>
      <c r="AH29" s="670"/>
      <c r="AI29" s="670"/>
      <c r="AJ29" s="670"/>
      <c r="AK29" s="670"/>
      <c r="AL29" s="671" t="s">
        <v>127</v>
      </c>
      <c r="AM29" s="672"/>
      <c r="AN29" s="672"/>
      <c r="AO29" s="673"/>
      <c r="AP29" s="718"/>
      <c r="AQ29" s="719"/>
      <c r="AR29" s="719"/>
      <c r="AS29" s="719"/>
      <c r="AT29" s="719"/>
      <c r="AU29" s="719"/>
      <c r="AV29" s="719"/>
      <c r="AW29" s="719"/>
      <c r="AX29" s="719"/>
      <c r="AY29" s="719"/>
      <c r="AZ29" s="719"/>
      <c r="BA29" s="719"/>
      <c r="BB29" s="719"/>
      <c r="BC29" s="719"/>
      <c r="BD29" s="719"/>
      <c r="BE29" s="719"/>
      <c r="BF29" s="720"/>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302</v>
      </c>
      <c r="CE29" s="710"/>
      <c r="CF29" s="681" t="s">
        <v>70</v>
      </c>
      <c r="CG29" s="682"/>
      <c r="CH29" s="682"/>
      <c r="CI29" s="682"/>
      <c r="CJ29" s="682"/>
      <c r="CK29" s="682"/>
      <c r="CL29" s="682"/>
      <c r="CM29" s="682"/>
      <c r="CN29" s="682"/>
      <c r="CO29" s="682"/>
      <c r="CP29" s="682"/>
      <c r="CQ29" s="683"/>
      <c r="CR29" s="666">
        <v>1100444</v>
      </c>
      <c r="CS29" s="706"/>
      <c r="CT29" s="706"/>
      <c r="CU29" s="706"/>
      <c r="CV29" s="706"/>
      <c r="CW29" s="706"/>
      <c r="CX29" s="706"/>
      <c r="CY29" s="707"/>
      <c r="CZ29" s="671">
        <v>6.3</v>
      </c>
      <c r="DA29" s="704"/>
      <c r="DB29" s="704"/>
      <c r="DC29" s="708"/>
      <c r="DD29" s="675">
        <v>1100444</v>
      </c>
      <c r="DE29" s="706"/>
      <c r="DF29" s="706"/>
      <c r="DG29" s="706"/>
      <c r="DH29" s="706"/>
      <c r="DI29" s="706"/>
      <c r="DJ29" s="706"/>
      <c r="DK29" s="707"/>
      <c r="DL29" s="675">
        <v>1099294</v>
      </c>
      <c r="DM29" s="706"/>
      <c r="DN29" s="706"/>
      <c r="DO29" s="706"/>
      <c r="DP29" s="706"/>
      <c r="DQ29" s="706"/>
      <c r="DR29" s="706"/>
      <c r="DS29" s="706"/>
      <c r="DT29" s="706"/>
      <c r="DU29" s="706"/>
      <c r="DV29" s="707"/>
      <c r="DW29" s="671">
        <v>10.8</v>
      </c>
      <c r="DX29" s="704"/>
      <c r="DY29" s="704"/>
      <c r="DZ29" s="704"/>
      <c r="EA29" s="704"/>
      <c r="EB29" s="704"/>
      <c r="EC29" s="705"/>
    </row>
    <row r="30" spans="2:133" ht="11.25" customHeight="1" x14ac:dyDescent="0.2">
      <c r="B30" s="663" t="s">
        <v>303</v>
      </c>
      <c r="C30" s="664"/>
      <c r="D30" s="664"/>
      <c r="E30" s="664"/>
      <c r="F30" s="664"/>
      <c r="G30" s="664"/>
      <c r="H30" s="664"/>
      <c r="I30" s="664"/>
      <c r="J30" s="664"/>
      <c r="K30" s="664"/>
      <c r="L30" s="664"/>
      <c r="M30" s="664"/>
      <c r="N30" s="664"/>
      <c r="O30" s="664"/>
      <c r="P30" s="664"/>
      <c r="Q30" s="665"/>
      <c r="R30" s="666">
        <v>53988</v>
      </c>
      <c r="S30" s="667"/>
      <c r="T30" s="667"/>
      <c r="U30" s="667"/>
      <c r="V30" s="667"/>
      <c r="W30" s="667"/>
      <c r="X30" s="667"/>
      <c r="Y30" s="668"/>
      <c r="Z30" s="669">
        <v>0.3</v>
      </c>
      <c r="AA30" s="669"/>
      <c r="AB30" s="669"/>
      <c r="AC30" s="669"/>
      <c r="AD30" s="670">
        <v>48258</v>
      </c>
      <c r="AE30" s="670"/>
      <c r="AF30" s="670"/>
      <c r="AG30" s="670"/>
      <c r="AH30" s="670"/>
      <c r="AI30" s="670"/>
      <c r="AJ30" s="670"/>
      <c r="AK30" s="670"/>
      <c r="AL30" s="671">
        <v>0.5</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304</v>
      </c>
      <c r="BH30" s="716"/>
      <c r="BI30" s="716"/>
      <c r="BJ30" s="716"/>
      <c r="BK30" s="716"/>
      <c r="BL30" s="716"/>
      <c r="BM30" s="716"/>
      <c r="BN30" s="716"/>
      <c r="BO30" s="716"/>
      <c r="BP30" s="716"/>
      <c r="BQ30" s="717"/>
      <c r="BR30" s="645" t="s">
        <v>305</v>
      </c>
      <c r="BS30" s="716"/>
      <c r="BT30" s="716"/>
      <c r="BU30" s="716"/>
      <c r="BV30" s="716"/>
      <c r="BW30" s="716"/>
      <c r="BX30" s="716"/>
      <c r="BY30" s="716"/>
      <c r="BZ30" s="716"/>
      <c r="CA30" s="716"/>
      <c r="CB30" s="717"/>
      <c r="CD30" s="711"/>
      <c r="CE30" s="712"/>
      <c r="CF30" s="681" t="s">
        <v>306</v>
      </c>
      <c r="CG30" s="682"/>
      <c r="CH30" s="682"/>
      <c r="CI30" s="682"/>
      <c r="CJ30" s="682"/>
      <c r="CK30" s="682"/>
      <c r="CL30" s="682"/>
      <c r="CM30" s="682"/>
      <c r="CN30" s="682"/>
      <c r="CO30" s="682"/>
      <c r="CP30" s="682"/>
      <c r="CQ30" s="683"/>
      <c r="CR30" s="666">
        <v>1067680</v>
      </c>
      <c r="CS30" s="667"/>
      <c r="CT30" s="667"/>
      <c r="CU30" s="667"/>
      <c r="CV30" s="667"/>
      <c r="CW30" s="667"/>
      <c r="CX30" s="667"/>
      <c r="CY30" s="668"/>
      <c r="CZ30" s="671">
        <v>6.1</v>
      </c>
      <c r="DA30" s="704"/>
      <c r="DB30" s="704"/>
      <c r="DC30" s="708"/>
      <c r="DD30" s="675">
        <v>1067680</v>
      </c>
      <c r="DE30" s="667"/>
      <c r="DF30" s="667"/>
      <c r="DG30" s="667"/>
      <c r="DH30" s="667"/>
      <c r="DI30" s="667"/>
      <c r="DJ30" s="667"/>
      <c r="DK30" s="668"/>
      <c r="DL30" s="675">
        <v>1066530</v>
      </c>
      <c r="DM30" s="667"/>
      <c r="DN30" s="667"/>
      <c r="DO30" s="667"/>
      <c r="DP30" s="667"/>
      <c r="DQ30" s="667"/>
      <c r="DR30" s="667"/>
      <c r="DS30" s="667"/>
      <c r="DT30" s="667"/>
      <c r="DU30" s="667"/>
      <c r="DV30" s="668"/>
      <c r="DW30" s="671">
        <v>10.5</v>
      </c>
      <c r="DX30" s="704"/>
      <c r="DY30" s="704"/>
      <c r="DZ30" s="704"/>
      <c r="EA30" s="704"/>
      <c r="EB30" s="704"/>
      <c r="EC30" s="705"/>
    </row>
    <row r="31" spans="2:133" ht="11.25" customHeight="1" x14ac:dyDescent="0.2">
      <c r="B31" s="663" t="s">
        <v>307</v>
      </c>
      <c r="C31" s="664"/>
      <c r="D31" s="664"/>
      <c r="E31" s="664"/>
      <c r="F31" s="664"/>
      <c r="G31" s="664"/>
      <c r="H31" s="664"/>
      <c r="I31" s="664"/>
      <c r="J31" s="664"/>
      <c r="K31" s="664"/>
      <c r="L31" s="664"/>
      <c r="M31" s="664"/>
      <c r="N31" s="664"/>
      <c r="O31" s="664"/>
      <c r="P31" s="664"/>
      <c r="Q31" s="665"/>
      <c r="R31" s="666">
        <v>27092</v>
      </c>
      <c r="S31" s="667"/>
      <c r="T31" s="667"/>
      <c r="U31" s="667"/>
      <c r="V31" s="667"/>
      <c r="W31" s="667"/>
      <c r="X31" s="667"/>
      <c r="Y31" s="668"/>
      <c r="Z31" s="669">
        <v>0.1</v>
      </c>
      <c r="AA31" s="669"/>
      <c r="AB31" s="669"/>
      <c r="AC31" s="669"/>
      <c r="AD31" s="670" t="s">
        <v>127</v>
      </c>
      <c r="AE31" s="670"/>
      <c r="AF31" s="670"/>
      <c r="AG31" s="670"/>
      <c r="AH31" s="670"/>
      <c r="AI31" s="670"/>
      <c r="AJ31" s="670"/>
      <c r="AK31" s="670"/>
      <c r="AL31" s="671" t="s">
        <v>127</v>
      </c>
      <c r="AM31" s="672"/>
      <c r="AN31" s="672"/>
      <c r="AO31" s="673"/>
      <c r="AP31" s="723" t="s">
        <v>308</v>
      </c>
      <c r="AQ31" s="724"/>
      <c r="AR31" s="724"/>
      <c r="AS31" s="724"/>
      <c r="AT31" s="729" t="s">
        <v>309</v>
      </c>
      <c r="AU31" s="360"/>
      <c r="AV31" s="360"/>
      <c r="AW31" s="360"/>
      <c r="AX31" s="652" t="s">
        <v>187</v>
      </c>
      <c r="AY31" s="653"/>
      <c r="AZ31" s="653"/>
      <c r="BA31" s="653"/>
      <c r="BB31" s="653"/>
      <c r="BC31" s="653"/>
      <c r="BD31" s="653"/>
      <c r="BE31" s="653"/>
      <c r="BF31" s="654"/>
      <c r="BG31" s="734">
        <v>99.4</v>
      </c>
      <c r="BH31" s="721"/>
      <c r="BI31" s="721"/>
      <c r="BJ31" s="721"/>
      <c r="BK31" s="721"/>
      <c r="BL31" s="721"/>
      <c r="BM31" s="661">
        <v>97.9</v>
      </c>
      <c r="BN31" s="721"/>
      <c r="BO31" s="721"/>
      <c r="BP31" s="721"/>
      <c r="BQ31" s="722"/>
      <c r="BR31" s="734">
        <v>98.9</v>
      </c>
      <c r="BS31" s="721"/>
      <c r="BT31" s="721"/>
      <c r="BU31" s="721"/>
      <c r="BV31" s="721"/>
      <c r="BW31" s="721"/>
      <c r="BX31" s="661">
        <v>97.4</v>
      </c>
      <c r="BY31" s="721"/>
      <c r="BZ31" s="721"/>
      <c r="CA31" s="721"/>
      <c r="CB31" s="722"/>
      <c r="CD31" s="711"/>
      <c r="CE31" s="712"/>
      <c r="CF31" s="681" t="s">
        <v>310</v>
      </c>
      <c r="CG31" s="682"/>
      <c r="CH31" s="682"/>
      <c r="CI31" s="682"/>
      <c r="CJ31" s="682"/>
      <c r="CK31" s="682"/>
      <c r="CL31" s="682"/>
      <c r="CM31" s="682"/>
      <c r="CN31" s="682"/>
      <c r="CO31" s="682"/>
      <c r="CP31" s="682"/>
      <c r="CQ31" s="683"/>
      <c r="CR31" s="666">
        <v>32764</v>
      </c>
      <c r="CS31" s="706"/>
      <c r="CT31" s="706"/>
      <c r="CU31" s="706"/>
      <c r="CV31" s="706"/>
      <c r="CW31" s="706"/>
      <c r="CX31" s="706"/>
      <c r="CY31" s="707"/>
      <c r="CZ31" s="671">
        <v>0.2</v>
      </c>
      <c r="DA31" s="704"/>
      <c r="DB31" s="704"/>
      <c r="DC31" s="708"/>
      <c r="DD31" s="675">
        <v>32764</v>
      </c>
      <c r="DE31" s="706"/>
      <c r="DF31" s="706"/>
      <c r="DG31" s="706"/>
      <c r="DH31" s="706"/>
      <c r="DI31" s="706"/>
      <c r="DJ31" s="706"/>
      <c r="DK31" s="707"/>
      <c r="DL31" s="675">
        <v>32764</v>
      </c>
      <c r="DM31" s="706"/>
      <c r="DN31" s="706"/>
      <c r="DO31" s="706"/>
      <c r="DP31" s="706"/>
      <c r="DQ31" s="706"/>
      <c r="DR31" s="706"/>
      <c r="DS31" s="706"/>
      <c r="DT31" s="706"/>
      <c r="DU31" s="706"/>
      <c r="DV31" s="707"/>
      <c r="DW31" s="671">
        <v>0.3</v>
      </c>
      <c r="DX31" s="704"/>
      <c r="DY31" s="704"/>
      <c r="DZ31" s="704"/>
      <c r="EA31" s="704"/>
      <c r="EB31" s="704"/>
      <c r="EC31" s="705"/>
    </row>
    <row r="32" spans="2:133" ht="11.25" customHeight="1" x14ac:dyDescent="0.2">
      <c r="B32" s="663" t="s">
        <v>311</v>
      </c>
      <c r="C32" s="664"/>
      <c r="D32" s="664"/>
      <c r="E32" s="664"/>
      <c r="F32" s="664"/>
      <c r="G32" s="664"/>
      <c r="H32" s="664"/>
      <c r="I32" s="664"/>
      <c r="J32" s="664"/>
      <c r="K32" s="664"/>
      <c r="L32" s="664"/>
      <c r="M32" s="664"/>
      <c r="N32" s="664"/>
      <c r="O32" s="664"/>
      <c r="P32" s="664"/>
      <c r="Q32" s="665"/>
      <c r="R32" s="666">
        <v>4275997</v>
      </c>
      <c r="S32" s="667"/>
      <c r="T32" s="667"/>
      <c r="U32" s="667"/>
      <c r="V32" s="667"/>
      <c r="W32" s="667"/>
      <c r="X32" s="667"/>
      <c r="Y32" s="668"/>
      <c r="Z32" s="669">
        <v>21.8</v>
      </c>
      <c r="AA32" s="669"/>
      <c r="AB32" s="669"/>
      <c r="AC32" s="669"/>
      <c r="AD32" s="670" t="s">
        <v>127</v>
      </c>
      <c r="AE32" s="670"/>
      <c r="AF32" s="670"/>
      <c r="AG32" s="670"/>
      <c r="AH32" s="670"/>
      <c r="AI32" s="670"/>
      <c r="AJ32" s="670"/>
      <c r="AK32" s="670"/>
      <c r="AL32" s="671" t="s">
        <v>127</v>
      </c>
      <c r="AM32" s="672"/>
      <c r="AN32" s="672"/>
      <c r="AO32" s="673"/>
      <c r="AP32" s="725"/>
      <c r="AQ32" s="726"/>
      <c r="AR32" s="726"/>
      <c r="AS32" s="726"/>
      <c r="AT32" s="730"/>
      <c r="AU32" s="361" t="s">
        <v>312</v>
      </c>
      <c r="AV32" s="361"/>
      <c r="AW32" s="361"/>
      <c r="AX32" s="663" t="s">
        <v>313</v>
      </c>
      <c r="AY32" s="664"/>
      <c r="AZ32" s="664"/>
      <c r="BA32" s="664"/>
      <c r="BB32" s="664"/>
      <c r="BC32" s="664"/>
      <c r="BD32" s="664"/>
      <c r="BE32" s="664"/>
      <c r="BF32" s="665"/>
      <c r="BG32" s="735">
        <v>99</v>
      </c>
      <c r="BH32" s="706"/>
      <c r="BI32" s="706"/>
      <c r="BJ32" s="706"/>
      <c r="BK32" s="706"/>
      <c r="BL32" s="706"/>
      <c r="BM32" s="672">
        <v>96.3</v>
      </c>
      <c r="BN32" s="732"/>
      <c r="BO32" s="732"/>
      <c r="BP32" s="732"/>
      <c r="BQ32" s="733"/>
      <c r="BR32" s="735">
        <v>98.1</v>
      </c>
      <c r="BS32" s="706"/>
      <c r="BT32" s="706"/>
      <c r="BU32" s="706"/>
      <c r="BV32" s="706"/>
      <c r="BW32" s="706"/>
      <c r="BX32" s="672">
        <v>95.2</v>
      </c>
      <c r="BY32" s="732"/>
      <c r="BZ32" s="732"/>
      <c r="CA32" s="732"/>
      <c r="CB32" s="733"/>
      <c r="CD32" s="713"/>
      <c r="CE32" s="714"/>
      <c r="CF32" s="681" t="s">
        <v>314</v>
      </c>
      <c r="CG32" s="682"/>
      <c r="CH32" s="682"/>
      <c r="CI32" s="682"/>
      <c r="CJ32" s="682"/>
      <c r="CK32" s="682"/>
      <c r="CL32" s="682"/>
      <c r="CM32" s="682"/>
      <c r="CN32" s="682"/>
      <c r="CO32" s="682"/>
      <c r="CP32" s="682"/>
      <c r="CQ32" s="683"/>
      <c r="CR32" s="666" t="s">
        <v>127</v>
      </c>
      <c r="CS32" s="667"/>
      <c r="CT32" s="667"/>
      <c r="CU32" s="667"/>
      <c r="CV32" s="667"/>
      <c r="CW32" s="667"/>
      <c r="CX32" s="667"/>
      <c r="CY32" s="668"/>
      <c r="CZ32" s="671" t="s">
        <v>127</v>
      </c>
      <c r="DA32" s="704"/>
      <c r="DB32" s="704"/>
      <c r="DC32" s="708"/>
      <c r="DD32" s="675" t="s">
        <v>127</v>
      </c>
      <c r="DE32" s="667"/>
      <c r="DF32" s="667"/>
      <c r="DG32" s="667"/>
      <c r="DH32" s="667"/>
      <c r="DI32" s="667"/>
      <c r="DJ32" s="667"/>
      <c r="DK32" s="668"/>
      <c r="DL32" s="675" t="s">
        <v>127</v>
      </c>
      <c r="DM32" s="667"/>
      <c r="DN32" s="667"/>
      <c r="DO32" s="667"/>
      <c r="DP32" s="667"/>
      <c r="DQ32" s="667"/>
      <c r="DR32" s="667"/>
      <c r="DS32" s="667"/>
      <c r="DT32" s="667"/>
      <c r="DU32" s="667"/>
      <c r="DV32" s="668"/>
      <c r="DW32" s="671" t="s">
        <v>127</v>
      </c>
      <c r="DX32" s="704"/>
      <c r="DY32" s="704"/>
      <c r="DZ32" s="704"/>
      <c r="EA32" s="704"/>
      <c r="EB32" s="704"/>
      <c r="EC32" s="705"/>
    </row>
    <row r="33" spans="2:133" ht="11.25" customHeight="1" x14ac:dyDescent="0.2">
      <c r="B33" s="700" t="s">
        <v>315</v>
      </c>
      <c r="C33" s="701"/>
      <c r="D33" s="701"/>
      <c r="E33" s="701"/>
      <c r="F33" s="701"/>
      <c r="G33" s="701"/>
      <c r="H33" s="701"/>
      <c r="I33" s="701"/>
      <c r="J33" s="701"/>
      <c r="K33" s="701"/>
      <c r="L33" s="701"/>
      <c r="M33" s="701"/>
      <c r="N33" s="701"/>
      <c r="O33" s="701"/>
      <c r="P33" s="701"/>
      <c r="Q33" s="702"/>
      <c r="R33" s="666" t="s">
        <v>127</v>
      </c>
      <c r="S33" s="667"/>
      <c r="T33" s="667"/>
      <c r="U33" s="667"/>
      <c r="V33" s="667"/>
      <c r="W33" s="667"/>
      <c r="X33" s="667"/>
      <c r="Y33" s="668"/>
      <c r="Z33" s="669" t="s">
        <v>127</v>
      </c>
      <c r="AA33" s="669"/>
      <c r="AB33" s="669"/>
      <c r="AC33" s="669"/>
      <c r="AD33" s="670" t="s">
        <v>127</v>
      </c>
      <c r="AE33" s="670"/>
      <c r="AF33" s="670"/>
      <c r="AG33" s="670"/>
      <c r="AH33" s="670"/>
      <c r="AI33" s="670"/>
      <c r="AJ33" s="670"/>
      <c r="AK33" s="670"/>
      <c r="AL33" s="671" t="s">
        <v>127</v>
      </c>
      <c r="AM33" s="672"/>
      <c r="AN33" s="672"/>
      <c r="AO33" s="673"/>
      <c r="AP33" s="727"/>
      <c r="AQ33" s="728"/>
      <c r="AR33" s="728"/>
      <c r="AS33" s="728"/>
      <c r="AT33" s="731"/>
      <c r="AU33" s="362"/>
      <c r="AV33" s="362"/>
      <c r="AW33" s="362"/>
      <c r="AX33" s="718" t="s">
        <v>316</v>
      </c>
      <c r="AY33" s="719"/>
      <c r="AZ33" s="719"/>
      <c r="BA33" s="719"/>
      <c r="BB33" s="719"/>
      <c r="BC33" s="719"/>
      <c r="BD33" s="719"/>
      <c r="BE33" s="719"/>
      <c r="BF33" s="720"/>
      <c r="BG33" s="736">
        <v>99.6</v>
      </c>
      <c r="BH33" s="737"/>
      <c r="BI33" s="737"/>
      <c r="BJ33" s="737"/>
      <c r="BK33" s="737"/>
      <c r="BL33" s="737"/>
      <c r="BM33" s="738">
        <v>98.8</v>
      </c>
      <c r="BN33" s="737"/>
      <c r="BO33" s="737"/>
      <c r="BP33" s="737"/>
      <c r="BQ33" s="739"/>
      <c r="BR33" s="736">
        <v>99.4</v>
      </c>
      <c r="BS33" s="737"/>
      <c r="BT33" s="737"/>
      <c r="BU33" s="737"/>
      <c r="BV33" s="737"/>
      <c r="BW33" s="737"/>
      <c r="BX33" s="738">
        <v>98.7</v>
      </c>
      <c r="BY33" s="737"/>
      <c r="BZ33" s="737"/>
      <c r="CA33" s="737"/>
      <c r="CB33" s="739"/>
      <c r="CD33" s="681" t="s">
        <v>317</v>
      </c>
      <c r="CE33" s="682"/>
      <c r="CF33" s="682"/>
      <c r="CG33" s="682"/>
      <c r="CH33" s="682"/>
      <c r="CI33" s="682"/>
      <c r="CJ33" s="682"/>
      <c r="CK33" s="682"/>
      <c r="CL33" s="682"/>
      <c r="CM33" s="682"/>
      <c r="CN33" s="682"/>
      <c r="CO33" s="682"/>
      <c r="CP33" s="682"/>
      <c r="CQ33" s="683"/>
      <c r="CR33" s="666">
        <v>6896423</v>
      </c>
      <c r="CS33" s="706"/>
      <c r="CT33" s="706"/>
      <c r="CU33" s="706"/>
      <c r="CV33" s="706"/>
      <c r="CW33" s="706"/>
      <c r="CX33" s="706"/>
      <c r="CY33" s="707"/>
      <c r="CZ33" s="671">
        <v>39.700000000000003</v>
      </c>
      <c r="DA33" s="704"/>
      <c r="DB33" s="704"/>
      <c r="DC33" s="708"/>
      <c r="DD33" s="675">
        <v>5095261</v>
      </c>
      <c r="DE33" s="706"/>
      <c r="DF33" s="706"/>
      <c r="DG33" s="706"/>
      <c r="DH33" s="706"/>
      <c r="DI33" s="706"/>
      <c r="DJ33" s="706"/>
      <c r="DK33" s="707"/>
      <c r="DL33" s="675">
        <v>3882917</v>
      </c>
      <c r="DM33" s="706"/>
      <c r="DN33" s="706"/>
      <c r="DO33" s="706"/>
      <c r="DP33" s="706"/>
      <c r="DQ33" s="706"/>
      <c r="DR33" s="706"/>
      <c r="DS33" s="706"/>
      <c r="DT33" s="706"/>
      <c r="DU33" s="706"/>
      <c r="DV33" s="707"/>
      <c r="DW33" s="671">
        <v>38.1</v>
      </c>
      <c r="DX33" s="704"/>
      <c r="DY33" s="704"/>
      <c r="DZ33" s="704"/>
      <c r="EA33" s="704"/>
      <c r="EB33" s="704"/>
      <c r="EC33" s="705"/>
    </row>
    <row r="34" spans="2:133" ht="11.25" customHeight="1" x14ac:dyDescent="0.2">
      <c r="B34" s="663" t="s">
        <v>318</v>
      </c>
      <c r="C34" s="664"/>
      <c r="D34" s="664"/>
      <c r="E34" s="664"/>
      <c r="F34" s="664"/>
      <c r="G34" s="664"/>
      <c r="H34" s="664"/>
      <c r="I34" s="664"/>
      <c r="J34" s="664"/>
      <c r="K34" s="664"/>
      <c r="L34" s="664"/>
      <c r="M34" s="664"/>
      <c r="N34" s="664"/>
      <c r="O34" s="664"/>
      <c r="P34" s="664"/>
      <c r="Q34" s="665"/>
      <c r="R34" s="666">
        <v>1219275</v>
      </c>
      <c r="S34" s="667"/>
      <c r="T34" s="667"/>
      <c r="U34" s="667"/>
      <c r="V34" s="667"/>
      <c r="W34" s="667"/>
      <c r="X34" s="667"/>
      <c r="Y34" s="668"/>
      <c r="Z34" s="669">
        <v>6.2</v>
      </c>
      <c r="AA34" s="669"/>
      <c r="AB34" s="669"/>
      <c r="AC34" s="669"/>
      <c r="AD34" s="670" t="s">
        <v>127</v>
      </c>
      <c r="AE34" s="670"/>
      <c r="AF34" s="670"/>
      <c r="AG34" s="670"/>
      <c r="AH34" s="670"/>
      <c r="AI34" s="670"/>
      <c r="AJ34" s="670"/>
      <c r="AK34" s="670"/>
      <c r="AL34" s="671" t="s">
        <v>127</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319</v>
      </c>
      <c r="CE34" s="682"/>
      <c r="CF34" s="682"/>
      <c r="CG34" s="682"/>
      <c r="CH34" s="682"/>
      <c r="CI34" s="682"/>
      <c r="CJ34" s="682"/>
      <c r="CK34" s="682"/>
      <c r="CL34" s="682"/>
      <c r="CM34" s="682"/>
      <c r="CN34" s="682"/>
      <c r="CO34" s="682"/>
      <c r="CP34" s="682"/>
      <c r="CQ34" s="683"/>
      <c r="CR34" s="666">
        <v>3248425</v>
      </c>
      <c r="CS34" s="667"/>
      <c r="CT34" s="667"/>
      <c r="CU34" s="667"/>
      <c r="CV34" s="667"/>
      <c r="CW34" s="667"/>
      <c r="CX34" s="667"/>
      <c r="CY34" s="668"/>
      <c r="CZ34" s="671">
        <v>18.7</v>
      </c>
      <c r="DA34" s="704"/>
      <c r="DB34" s="704"/>
      <c r="DC34" s="708"/>
      <c r="DD34" s="675">
        <v>2147320</v>
      </c>
      <c r="DE34" s="667"/>
      <c r="DF34" s="667"/>
      <c r="DG34" s="667"/>
      <c r="DH34" s="667"/>
      <c r="DI34" s="667"/>
      <c r="DJ34" s="667"/>
      <c r="DK34" s="668"/>
      <c r="DL34" s="675">
        <v>2056066</v>
      </c>
      <c r="DM34" s="667"/>
      <c r="DN34" s="667"/>
      <c r="DO34" s="667"/>
      <c r="DP34" s="667"/>
      <c r="DQ34" s="667"/>
      <c r="DR34" s="667"/>
      <c r="DS34" s="667"/>
      <c r="DT34" s="667"/>
      <c r="DU34" s="667"/>
      <c r="DV34" s="668"/>
      <c r="DW34" s="671">
        <v>20.2</v>
      </c>
      <c r="DX34" s="704"/>
      <c r="DY34" s="704"/>
      <c r="DZ34" s="704"/>
      <c r="EA34" s="704"/>
      <c r="EB34" s="704"/>
      <c r="EC34" s="705"/>
    </row>
    <row r="35" spans="2:133" ht="11.25" customHeight="1" x14ac:dyDescent="0.2">
      <c r="B35" s="663" t="s">
        <v>320</v>
      </c>
      <c r="C35" s="664"/>
      <c r="D35" s="664"/>
      <c r="E35" s="664"/>
      <c r="F35" s="664"/>
      <c r="G35" s="664"/>
      <c r="H35" s="664"/>
      <c r="I35" s="664"/>
      <c r="J35" s="664"/>
      <c r="K35" s="664"/>
      <c r="L35" s="664"/>
      <c r="M35" s="664"/>
      <c r="N35" s="664"/>
      <c r="O35" s="664"/>
      <c r="P35" s="664"/>
      <c r="Q35" s="665"/>
      <c r="R35" s="666">
        <v>47681</v>
      </c>
      <c r="S35" s="667"/>
      <c r="T35" s="667"/>
      <c r="U35" s="667"/>
      <c r="V35" s="667"/>
      <c r="W35" s="667"/>
      <c r="X35" s="667"/>
      <c r="Y35" s="668"/>
      <c r="Z35" s="669">
        <v>0.2</v>
      </c>
      <c r="AA35" s="669"/>
      <c r="AB35" s="669"/>
      <c r="AC35" s="669"/>
      <c r="AD35" s="670" t="s">
        <v>127</v>
      </c>
      <c r="AE35" s="670"/>
      <c r="AF35" s="670"/>
      <c r="AG35" s="670"/>
      <c r="AH35" s="670"/>
      <c r="AI35" s="670"/>
      <c r="AJ35" s="670"/>
      <c r="AK35" s="670"/>
      <c r="AL35" s="671" t="s">
        <v>127</v>
      </c>
      <c r="AM35" s="672"/>
      <c r="AN35" s="672"/>
      <c r="AO35" s="673"/>
      <c r="AP35" s="218"/>
      <c r="AQ35" s="645" t="s">
        <v>321</v>
      </c>
      <c r="AR35" s="646"/>
      <c r="AS35" s="646"/>
      <c r="AT35" s="646"/>
      <c r="AU35" s="646"/>
      <c r="AV35" s="646"/>
      <c r="AW35" s="646"/>
      <c r="AX35" s="646"/>
      <c r="AY35" s="646"/>
      <c r="AZ35" s="646"/>
      <c r="BA35" s="646"/>
      <c r="BB35" s="646"/>
      <c r="BC35" s="646"/>
      <c r="BD35" s="646"/>
      <c r="BE35" s="646"/>
      <c r="BF35" s="647"/>
      <c r="BG35" s="645" t="s">
        <v>322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323</v>
      </c>
      <c r="CE35" s="682"/>
      <c r="CF35" s="682"/>
      <c r="CG35" s="682"/>
      <c r="CH35" s="682"/>
      <c r="CI35" s="682"/>
      <c r="CJ35" s="682"/>
      <c r="CK35" s="682"/>
      <c r="CL35" s="682"/>
      <c r="CM35" s="682"/>
      <c r="CN35" s="682"/>
      <c r="CO35" s="682"/>
      <c r="CP35" s="682"/>
      <c r="CQ35" s="683"/>
      <c r="CR35" s="666">
        <v>114441</v>
      </c>
      <c r="CS35" s="706"/>
      <c r="CT35" s="706"/>
      <c r="CU35" s="706"/>
      <c r="CV35" s="706"/>
      <c r="CW35" s="706"/>
      <c r="CX35" s="706"/>
      <c r="CY35" s="707"/>
      <c r="CZ35" s="671">
        <v>0.7</v>
      </c>
      <c r="DA35" s="704"/>
      <c r="DB35" s="704"/>
      <c r="DC35" s="708"/>
      <c r="DD35" s="675">
        <v>64101</v>
      </c>
      <c r="DE35" s="706"/>
      <c r="DF35" s="706"/>
      <c r="DG35" s="706"/>
      <c r="DH35" s="706"/>
      <c r="DI35" s="706"/>
      <c r="DJ35" s="706"/>
      <c r="DK35" s="707"/>
      <c r="DL35" s="675">
        <v>64101</v>
      </c>
      <c r="DM35" s="706"/>
      <c r="DN35" s="706"/>
      <c r="DO35" s="706"/>
      <c r="DP35" s="706"/>
      <c r="DQ35" s="706"/>
      <c r="DR35" s="706"/>
      <c r="DS35" s="706"/>
      <c r="DT35" s="706"/>
      <c r="DU35" s="706"/>
      <c r="DV35" s="707"/>
      <c r="DW35" s="671">
        <v>0.6</v>
      </c>
      <c r="DX35" s="704"/>
      <c r="DY35" s="704"/>
      <c r="DZ35" s="704"/>
      <c r="EA35" s="704"/>
      <c r="EB35" s="704"/>
      <c r="EC35" s="705"/>
    </row>
    <row r="36" spans="2:133" ht="11.25" customHeight="1" x14ac:dyDescent="0.2">
      <c r="B36" s="663" t="s">
        <v>324</v>
      </c>
      <c r="C36" s="664"/>
      <c r="D36" s="664"/>
      <c r="E36" s="664"/>
      <c r="F36" s="664"/>
      <c r="G36" s="664"/>
      <c r="H36" s="664"/>
      <c r="I36" s="664"/>
      <c r="J36" s="664"/>
      <c r="K36" s="664"/>
      <c r="L36" s="664"/>
      <c r="M36" s="664"/>
      <c r="N36" s="664"/>
      <c r="O36" s="664"/>
      <c r="P36" s="664"/>
      <c r="Q36" s="665"/>
      <c r="R36" s="666">
        <v>52187</v>
      </c>
      <c r="S36" s="667"/>
      <c r="T36" s="667"/>
      <c r="U36" s="667"/>
      <c r="V36" s="667"/>
      <c r="W36" s="667"/>
      <c r="X36" s="667"/>
      <c r="Y36" s="668"/>
      <c r="Z36" s="669">
        <v>0.3</v>
      </c>
      <c r="AA36" s="669"/>
      <c r="AB36" s="669"/>
      <c r="AC36" s="669"/>
      <c r="AD36" s="670" t="s">
        <v>127</v>
      </c>
      <c r="AE36" s="670"/>
      <c r="AF36" s="670"/>
      <c r="AG36" s="670"/>
      <c r="AH36" s="670"/>
      <c r="AI36" s="670"/>
      <c r="AJ36" s="670"/>
      <c r="AK36" s="670"/>
      <c r="AL36" s="671" t="s">
        <v>127</v>
      </c>
      <c r="AM36" s="672"/>
      <c r="AN36" s="672"/>
      <c r="AO36" s="673"/>
      <c r="AP36" s="218"/>
      <c r="AQ36" s="740" t="s">
        <v>325</v>
      </c>
      <c r="AR36" s="741"/>
      <c r="AS36" s="741"/>
      <c r="AT36" s="741"/>
      <c r="AU36" s="741"/>
      <c r="AV36" s="741"/>
      <c r="AW36" s="741"/>
      <c r="AX36" s="741"/>
      <c r="AY36" s="742"/>
      <c r="AZ36" s="655">
        <v>1817031</v>
      </c>
      <c r="BA36" s="656"/>
      <c r="BB36" s="656"/>
      <c r="BC36" s="656"/>
      <c r="BD36" s="656"/>
      <c r="BE36" s="656"/>
      <c r="BF36" s="743"/>
      <c r="BG36" s="677" t="s">
        <v>326</v>
      </c>
      <c r="BH36" s="678"/>
      <c r="BI36" s="678"/>
      <c r="BJ36" s="678"/>
      <c r="BK36" s="678"/>
      <c r="BL36" s="678"/>
      <c r="BM36" s="678"/>
      <c r="BN36" s="678"/>
      <c r="BO36" s="678"/>
      <c r="BP36" s="678"/>
      <c r="BQ36" s="678"/>
      <c r="BR36" s="678"/>
      <c r="BS36" s="678"/>
      <c r="BT36" s="678"/>
      <c r="BU36" s="679"/>
      <c r="BV36" s="655">
        <v>179699</v>
      </c>
      <c r="BW36" s="656"/>
      <c r="BX36" s="656"/>
      <c r="BY36" s="656"/>
      <c r="BZ36" s="656"/>
      <c r="CA36" s="656"/>
      <c r="CB36" s="743"/>
      <c r="CD36" s="681" t="s">
        <v>327</v>
      </c>
      <c r="CE36" s="682"/>
      <c r="CF36" s="682"/>
      <c r="CG36" s="682"/>
      <c r="CH36" s="682"/>
      <c r="CI36" s="682"/>
      <c r="CJ36" s="682"/>
      <c r="CK36" s="682"/>
      <c r="CL36" s="682"/>
      <c r="CM36" s="682"/>
      <c r="CN36" s="682"/>
      <c r="CO36" s="682"/>
      <c r="CP36" s="682"/>
      <c r="CQ36" s="683"/>
      <c r="CR36" s="666">
        <v>1250762</v>
      </c>
      <c r="CS36" s="667"/>
      <c r="CT36" s="667"/>
      <c r="CU36" s="667"/>
      <c r="CV36" s="667"/>
      <c r="CW36" s="667"/>
      <c r="CX36" s="667"/>
      <c r="CY36" s="668"/>
      <c r="CZ36" s="671">
        <v>7.2</v>
      </c>
      <c r="DA36" s="704"/>
      <c r="DB36" s="704"/>
      <c r="DC36" s="708"/>
      <c r="DD36" s="675">
        <v>953512</v>
      </c>
      <c r="DE36" s="667"/>
      <c r="DF36" s="667"/>
      <c r="DG36" s="667"/>
      <c r="DH36" s="667"/>
      <c r="DI36" s="667"/>
      <c r="DJ36" s="667"/>
      <c r="DK36" s="668"/>
      <c r="DL36" s="675">
        <v>678825</v>
      </c>
      <c r="DM36" s="667"/>
      <c r="DN36" s="667"/>
      <c r="DO36" s="667"/>
      <c r="DP36" s="667"/>
      <c r="DQ36" s="667"/>
      <c r="DR36" s="667"/>
      <c r="DS36" s="667"/>
      <c r="DT36" s="667"/>
      <c r="DU36" s="667"/>
      <c r="DV36" s="668"/>
      <c r="DW36" s="671">
        <v>6.7</v>
      </c>
      <c r="DX36" s="704"/>
      <c r="DY36" s="704"/>
      <c r="DZ36" s="704"/>
      <c r="EA36" s="704"/>
      <c r="EB36" s="704"/>
      <c r="EC36" s="705"/>
    </row>
    <row r="37" spans="2:133" ht="11.25" customHeight="1" x14ac:dyDescent="0.2">
      <c r="B37" s="663" t="s">
        <v>328</v>
      </c>
      <c r="C37" s="664"/>
      <c r="D37" s="664"/>
      <c r="E37" s="664"/>
      <c r="F37" s="664"/>
      <c r="G37" s="664"/>
      <c r="H37" s="664"/>
      <c r="I37" s="664"/>
      <c r="J37" s="664"/>
      <c r="K37" s="664"/>
      <c r="L37" s="664"/>
      <c r="M37" s="664"/>
      <c r="N37" s="664"/>
      <c r="O37" s="664"/>
      <c r="P37" s="664"/>
      <c r="Q37" s="665"/>
      <c r="R37" s="666">
        <v>669728</v>
      </c>
      <c r="S37" s="667"/>
      <c r="T37" s="667"/>
      <c r="U37" s="667"/>
      <c r="V37" s="667"/>
      <c r="W37" s="667"/>
      <c r="X37" s="667"/>
      <c r="Y37" s="668"/>
      <c r="Z37" s="669">
        <v>3.4</v>
      </c>
      <c r="AA37" s="669"/>
      <c r="AB37" s="669"/>
      <c r="AC37" s="669"/>
      <c r="AD37" s="670" t="s">
        <v>127</v>
      </c>
      <c r="AE37" s="670"/>
      <c r="AF37" s="670"/>
      <c r="AG37" s="670"/>
      <c r="AH37" s="670"/>
      <c r="AI37" s="670"/>
      <c r="AJ37" s="670"/>
      <c r="AK37" s="670"/>
      <c r="AL37" s="671" t="s">
        <v>127</v>
      </c>
      <c r="AM37" s="672"/>
      <c r="AN37" s="672"/>
      <c r="AO37" s="673"/>
      <c r="AQ37" s="744" t="s">
        <v>329</v>
      </c>
      <c r="AR37" s="745"/>
      <c r="AS37" s="745"/>
      <c r="AT37" s="745"/>
      <c r="AU37" s="745"/>
      <c r="AV37" s="745"/>
      <c r="AW37" s="745"/>
      <c r="AX37" s="745"/>
      <c r="AY37" s="746"/>
      <c r="AZ37" s="666">
        <v>400536</v>
      </c>
      <c r="BA37" s="667"/>
      <c r="BB37" s="667"/>
      <c r="BC37" s="667"/>
      <c r="BD37" s="706"/>
      <c r="BE37" s="706"/>
      <c r="BF37" s="733"/>
      <c r="BG37" s="681" t="s">
        <v>330</v>
      </c>
      <c r="BH37" s="682"/>
      <c r="BI37" s="682"/>
      <c r="BJ37" s="682"/>
      <c r="BK37" s="682"/>
      <c r="BL37" s="682"/>
      <c r="BM37" s="682"/>
      <c r="BN37" s="682"/>
      <c r="BO37" s="682"/>
      <c r="BP37" s="682"/>
      <c r="BQ37" s="682"/>
      <c r="BR37" s="682"/>
      <c r="BS37" s="682"/>
      <c r="BT37" s="682"/>
      <c r="BU37" s="683"/>
      <c r="BV37" s="666">
        <v>96465</v>
      </c>
      <c r="BW37" s="667"/>
      <c r="BX37" s="667"/>
      <c r="BY37" s="667"/>
      <c r="BZ37" s="667"/>
      <c r="CA37" s="667"/>
      <c r="CB37" s="676"/>
      <c r="CD37" s="681" t="s">
        <v>331</v>
      </c>
      <c r="CE37" s="682"/>
      <c r="CF37" s="682"/>
      <c r="CG37" s="682"/>
      <c r="CH37" s="682"/>
      <c r="CI37" s="682"/>
      <c r="CJ37" s="682"/>
      <c r="CK37" s="682"/>
      <c r="CL37" s="682"/>
      <c r="CM37" s="682"/>
      <c r="CN37" s="682"/>
      <c r="CO37" s="682"/>
      <c r="CP37" s="682"/>
      <c r="CQ37" s="683"/>
      <c r="CR37" s="666">
        <v>16253</v>
      </c>
      <c r="CS37" s="706"/>
      <c r="CT37" s="706"/>
      <c r="CU37" s="706"/>
      <c r="CV37" s="706"/>
      <c r="CW37" s="706"/>
      <c r="CX37" s="706"/>
      <c r="CY37" s="707"/>
      <c r="CZ37" s="671">
        <v>0.1</v>
      </c>
      <c r="DA37" s="704"/>
      <c r="DB37" s="704"/>
      <c r="DC37" s="708"/>
      <c r="DD37" s="675">
        <v>16177</v>
      </c>
      <c r="DE37" s="706"/>
      <c r="DF37" s="706"/>
      <c r="DG37" s="706"/>
      <c r="DH37" s="706"/>
      <c r="DI37" s="706"/>
      <c r="DJ37" s="706"/>
      <c r="DK37" s="707"/>
      <c r="DL37" s="675">
        <v>16064</v>
      </c>
      <c r="DM37" s="706"/>
      <c r="DN37" s="706"/>
      <c r="DO37" s="706"/>
      <c r="DP37" s="706"/>
      <c r="DQ37" s="706"/>
      <c r="DR37" s="706"/>
      <c r="DS37" s="706"/>
      <c r="DT37" s="706"/>
      <c r="DU37" s="706"/>
      <c r="DV37" s="707"/>
      <c r="DW37" s="671">
        <v>0.2</v>
      </c>
      <c r="DX37" s="704"/>
      <c r="DY37" s="704"/>
      <c r="DZ37" s="704"/>
      <c r="EA37" s="704"/>
      <c r="EB37" s="704"/>
      <c r="EC37" s="705"/>
    </row>
    <row r="38" spans="2:133" ht="11.25" customHeight="1" x14ac:dyDescent="0.2">
      <c r="B38" s="663" t="s">
        <v>332</v>
      </c>
      <c r="C38" s="664"/>
      <c r="D38" s="664"/>
      <c r="E38" s="664"/>
      <c r="F38" s="664"/>
      <c r="G38" s="664"/>
      <c r="H38" s="664"/>
      <c r="I38" s="664"/>
      <c r="J38" s="664"/>
      <c r="K38" s="664"/>
      <c r="L38" s="664"/>
      <c r="M38" s="664"/>
      <c r="N38" s="664"/>
      <c r="O38" s="664"/>
      <c r="P38" s="664"/>
      <c r="Q38" s="665"/>
      <c r="R38" s="666">
        <v>1257874</v>
      </c>
      <c r="S38" s="667"/>
      <c r="T38" s="667"/>
      <c r="U38" s="667"/>
      <c r="V38" s="667"/>
      <c r="W38" s="667"/>
      <c r="X38" s="667"/>
      <c r="Y38" s="668"/>
      <c r="Z38" s="669">
        <v>6.4</v>
      </c>
      <c r="AA38" s="669"/>
      <c r="AB38" s="669"/>
      <c r="AC38" s="669"/>
      <c r="AD38" s="670" t="s">
        <v>127</v>
      </c>
      <c r="AE38" s="670"/>
      <c r="AF38" s="670"/>
      <c r="AG38" s="670"/>
      <c r="AH38" s="670"/>
      <c r="AI38" s="670"/>
      <c r="AJ38" s="670"/>
      <c r="AK38" s="670"/>
      <c r="AL38" s="671" t="s">
        <v>127</v>
      </c>
      <c r="AM38" s="672"/>
      <c r="AN38" s="672"/>
      <c r="AO38" s="673"/>
      <c r="AQ38" s="744" t="s">
        <v>333</v>
      </c>
      <c r="AR38" s="745"/>
      <c r="AS38" s="745"/>
      <c r="AT38" s="745"/>
      <c r="AU38" s="745"/>
      <c r="AV38" s="745"/>
      <c r="AW38" s="745"/>
      <c r="AX38" s="745"/>
      <c r="AY38" s="746"/>
      <c r="AZ38" s="666" t="s">
        <v>127</v>
      </c>
      <c r="BA38" s="667"/>
      <c r="BB38" s="667"/>
      <c r="BC38" s="667"/>
      <c r="BD38" s="706"/>
      <c r="BE38" s="706"/>
      <c r="BF38" s="733"/>
      <c r="BG38" s="681" t="s">
        <v>334</v>
      </c>
      <c r="BH38" s="682"/>
      <c r="BI38" s="682"/>
      <c r="BJ38" s="682"/>
      <c r="BK38" s="682"/>
      <c r="BL38" s="682"/>
      <c r="BM38" s="682"/>
      <c r="BN38" s="682"/>
      <c r="BO38" s="682"/>
      <c r="BP38" s="682"/>
      <c r="BQ38" s="682"/>
      <c r="BR38" s="682"/>
      <c r="BS38" s="682"/>
      <c r="BT38" s="682"/>
      <c r="BU38" s="683"/>
      <c r="BV38" s="666">
        <v>6522</v>
      </c>
      <c r="BW38" s="667"/>
      <c r="BX38" s="667"/>
      <c r="BY38" s="667"/>
      <c r="BZ38" s="667"/>
      <c r="CA38" s="667"/>
      <c r="CB38" s="676"/>
      <c r="CD38" s="681" t="s">
        <v>335</v>
      </c>
      <c r="CE38" s="682"/>
      <c r="CF38" s="682"/>
      <c r="CG38" s="682"/>
      <c r="CH38" s="682"/>
      <c r="CI38" s="682"/>
      <c r="CJ38" s="682"/>
      <c r="CK38" s="682"/>
      <c r="CL38" s="682"/>
      <c r="CM38" s="682"/>
      <c r="CN38" s="682"/>
      <c r="CO38" s="682"/>
      <c r="CP38" s="682"/>
      <c r="CQ38" s="683"/>
      <c r="CR38" s="666">
        <v>1416495</v>
      </c>
      <c r="CS38" s="667"/>
      <c r="CT38" s="667"/>
      <c r="CU38" s="667"/>
      <c r="CV38" s="667"/>
      <c r="CW38" s="667"/>
      <c r="CX38" s="667"/>
      <c r="CY38" s="668"/>
      <c r="CZ38" s="671">
        <v>8.1999999999999993</v>
      </c>
      <c r="DA38" s="704"/>
      <c r="DB38" s="704"/>
      <c r="DC38" s="708"/>
      <c r="DD38" s="675">
        <v>1156753</v>
      </c>
      <c r="DE38" s="667"/>
      <c r="DF38" s="667"/>
      <c r="DG38" s="667"/>
      <c r="DH38" s="667"/>
      <c r="DI38" s="667"/>
      <c r="DJ38" s="667"/>
      <c r="DK38" s="668"/>
      <c r="DL38" s="675">
        <v>1083925</v>
      </c>
      <c r="DM38" s="667"/>
      <c r="DN38" s="667"/>
      <c r="DO38" s="667"/>
      <c r="DP38" s="667"/>
      <c r="DQ38" s="667"/>
      <c r="DR38" s="667"/>
      <c r="DS38" s="667"/>
      <c r="DT38" s="667"/>
      <c r="DU38" s="667"/>
      <c r="DV38" s="668"/>
      <c r="DW38" s="671">
        <v>10.6</v>
      </c>
      <c r="DX38" s="704"/>
      <c r="DY38" s="704"/>
      <c r="DZ38" s="704"/>
      <c r="EA38" s="704"/>
      <c r="EB38" s="704"/>
      <c r="EC38" s="705"/>
    </row>
    <row r="39" spans="2:133" ht="11.25" customHeight="1" x14ac:dyDescent="0.2">
      <c r="B39" s="663" t="s">
        <v>336</v>
      </c>
      <c r="C39" s="664"/>
      <c r="D39" s="664"/>
      <c r="E39" s="664"/>
      <c r="F39" s="664"/>
      <c r="G39" s="664"/>
      <c r="H39" s="664"/>
      <c r="I39" s="664"/>
      <c r="J39" s="664"/>
      <c r="K39" s="664"/>
      <c r="L39" s="664"/>
      <c r="M39" s="664"/>
      <c r="N39" s="664"/>
      <c r="O39" s="664"/>
      <c r="P39" s="664"/>
      <c r="Q39" s="665"/>
      <c r="R39" s="666">
        <v>383461</v>
      </c>
      <c r="S39" s="667"/>
      <c r="T39" s="667"/>
      <c r="U39" s="667"/>
      <c r="V39" s="667"/>
      <c r="W39" s="667"/>
      <c r="X39" s="667"/>
      <c r="Y39" s="668"/>
      <c r="Z39" s="669">
        <v>2</v>
      </c>
      <c r="AA39" s="669"/>
      <c r="AB39" s="669"/>
      <c r="AC39" s="669"/>
      <c r="AD39" s="670">
        <v>7</v>
      </c>
      <c r="AE39" s="670"/>
      <c r="AF39" s="670"/>
      <c r="AG39" s="670"/>
      <c r="AH39" s="670"/>
      <c r="AI39" s="670"/>
      <c r="AJ39" s="670"/>
      <c r="AK39" s="670"/>
      <c r="AL39" s="671">
        <v>0</v>
      </c>
      <c r="AM39" s="672"/>
      <c r="AN39" s="672"/>
      <c r="AO39" s="673"/>
      <c r="AQ39" s="744" t="s">
        <v>337</v>
      </c>
      <c r="AR39" s="745"/>
      <c r="AS39" s="745"/>
      <c r="AT39" s="745"/>
      <c r="AU39" s="745"/>
      <c r="AV39" s="745"/>
      <c r="AW39" s="745"/>
      <c r="AX39" s="745"/>
      <c r="AY39" s="746"/>
      <c r="AZ39" s="666" t="s">
        <v>127</v>
      </c>
      <c r="BA39" s="667"/>
      <c r="BB39" s="667"/>
      <c r="BC39" s="667"/>
      <c r="BD39" s="706"/>
      <c r="BE39" s="706"/>
      <c r="BF39" s="733"/>
      <c r="BG39" s="681" t="s">
        <v>338</v>
      </c>
      <c r="BH39" s="682"/>
      <c r="BI39" s="682"/>
      <c r="BJ39" s="682"/>
      <c r="BK39" s="682"/>
      <c r="BL39" s="682"/>
      <c r="BM39" s="682"/>
      <c r="BN39" s="682"/>
      <c r="BO39" s="682"/>
      <c r="BP39" s="682"/>
      <c r="BQ39" s="682"/>
      <c r="BR39" s="682"/>
      <c r="BS39" s="682"/>
      <c r="BT39" s="682"/>
      <c r="BU39" s="683"/>
      <c r="BV39" s="666">
        <v>10112</v>
      </c>
      <c r="BW39" s="667"/>
      <c r="BX39" s="667"/>
      <c r="BY39" s="667"/>
      <c r="BZ39" s="667"/>
      <c r="CA39" s="667"/>
      <c r="CB39" s="676"/>
      <c r="CD39" s="681" t="s">
        <v>339</v>
      </c>
      <c r="CE39" s="682"/>
      <c r="CF39" s="682"/>
      <c r="CG39" s="682"/>
      <c r="CH39" s="682"/>
      <c r="CI39" s="682"/>
      <c r="CJ39" s="682"/>
      <c r="CK39" s="682"/>
      <c r="CL39" s="682"/>
      <c r="CM39" s="682"/>
      <c r="CN39" s="682"/>
      <c r="CO39" s="682"/>
      <c r="CP39" s="682"/>
      <c r="CQ39" s="683"/>
      <c r="CR39" s="666">
        <v>801300</v>
      </c>
      <c r="CS39" s="706"/>
      <c r="CT39" s="706"/>
      <c r="CU39" s="706"/>
      <c r="CV39" s="706"/>
      <c r="CW39" s="706"/>
      <c r="CX39" s="706"/>
      <c r="CY39" s="707"/>
      <c r="CZ39" s="671">
        <v>4.5999999999999996</v>
      </c>
      <c r="DA39" s="704"/>
      <c r="DB39" s="704"/>
      <c r="DC39" s="708"/>
      <c r="DD39" s="675">
        <v>773575</v>
      </c>
      <c r="DE39" s="706"/>
      <c r="DF39" s="706"/>
      <c r="DG39" s="706"/>
      <c r="DH39" s="706"/>
      <c r="DI39" s="706"/>
      <c r="DJ39" s="706"/>
      <c r="DK39" s="707"/>
      <c r="DL39" s="675" t="s">
        <v>127</v>
      </c>
      <c r="DM39" s="706"/>
      <c r="DN39" s="706"/>
      <c r="DO39" s="706"/>
      <c r="DP39" s="706"/>
      <c r="DQ39" s="706"/>
      <c r="DR39" s="706"/>
      <c r="DS39" s="706"/>
      <c r="DT39" s="706"/>
      <c r="DU39" s="706"/>
      <c r="DV39" s="707"/>
      <c r="DW39" s="671" t="s">
        <v>127</v>
      </c>
      <c r="DX39" s="704"/>
      <c r="DY39" s="704"/>
      <c r="DZ39" s="704"/>
      <c r="EA39" s="704"/>
      <c r="EB39" s="704"/>
      <c r="EC39" s="705"/>
    </row>
    <row r="40" spans="2:133" ht="11.25" customHeight="1" x14ac:dyDescent="0.2">
      <c r="B40" s="663" t="s">
        <v>340</v>
      </c>
      <c r="C40" s="664"/>
      <c r="D40" s="664"/>
      <c r="E40" s="664"/>
      <c r="F40" s="664"/>
      <c r="G40" s="664"/>
      <c r="H40" s="664"/>
      <c r="I40" s="664"/>
      <c r="J40" s="664"/>
      <c r="K40" s="664"/>
      <c r="L40" s="664"/>
      <c r="M40" s="664"/>
      <c r="N40" s="664"/>
      <c r="O40" s="664"/>
      <c r="P40" s="664"/>
      <c r="Q40" s="665"/>
      <c r="R40" s="666">
        <v>533400</v>
      </c>
      <c r="S40" s="667"/>
      <c r="T40" s="667"/>
      <c r="U40" s="667"/>
      <c r="V40" s="667"/>
      <c r="W40" s="667"/>
      <c r="X40" s="667"/>
      <c r="Y40" s="668"/>
      <c r="Z40" s="669">
        <v>2.7</v>
      </c>
      <c r="AA40" s="669"/>
      <c r="AB40" s="669"/>
      <c r="AC40" s="669"/>
      <c r="AD40" s="670" t="s">
        <v>127</v>
      </c>
      <c r="AE40" s="670"/>
      <c r="AF40" s="670"/>
      <c r="AG40" s="670"/>
      <c r="AH40" s="670"/>
      <c r="AI40" s="670"/>
      <c r="AJ40" s="670"/>
      <c r="AK40" s="670"/>
      <c r="AL40" s="671" t="s">
        <v>127</v>
      </c>
      <c r="AM40" s="672"/>
      <c r="AN40" s="672"/>
      <c r="AO40" s="673"/>
      <c r="AQ40" s="744" t="s">
        <v>341</v>
      </c>
      <c r="AR40" s="745"/>
      <c r="AS40" s="745"/>
      <c r="AT40" s="745"/>
      <c r="AU40" s="745"/>
      <c r="AV40" s="745"/>
      <c r="AW40" s="745"/>
      <c r="AX40" s="745"/>
      <c r="AY40" s="746"/>
      <c r="AZ40" s="666" t="s">
        <v>127</v>
      </c>
      <c r="BA40" s="667"/>
      <c r="BB40" s="667"/>
      <c r="BC40" s="667"/>
      <c r="BD40" s="706"/>
      <c r="BE40" s="706"/>
      <c r="BF40" s="733"/>
      <c r="BG40" s="747" t="s">
        <v>342</v>
      </c>
      <c r="BH40" s="748"/>
      <c r="BI40" s="748"/>
      <c r="BJ40" s="748"/>
      <c r="BK40" s="748"/>
      <c r="BL40" s="363"/>
      <c r="BM40" s="682" t="s">
        <v>343</v>
      </c>
      <c r="BN40" s="682"/>
      <c r="BO40" s="682"/>
      <c r="BP40" s="682"/>
      <c r="BQ40" s="682"/>
      <c r="BR40" s="682"/>
      <c r="BS40" s="682"/>
      <c r="BT40" s="682"/>
      <c r="BU40" s="683"/>
      <c r="BV40" s="666">
        <v>98</v>
      </c>
      <c r="BW40" s="667"/>
      <c r="BX40" s="667"/>
      <c r="BY40" s="667"/>
      <c r="BZ40" s="667"/>
      <c r="CA40" s="667"/>
      <c r="CB40" s="676"/>
      <c r="CD40" s="681" t="s">
        <v>344</v>
      </c>
      <c r="CE40" s="682"/>
      <c r="CF40" s="682"/>
      <c r="CG40" s="682"/>
      <c r="CH40" s="682"/>
      <c r="CI40" s="682"/>
      <c r="CJ40" s="682"/>
      <c r="CK40" s="682"/>
      <c r="CL40" s="682"/>
      <c r="CM40" s="682"/>
      <c r="CN40" s="682"/>
      <c r="CO40" s="682"/>
      <c r="CP40" s="682"/>
      <c r="CQ40" s="683"/>
      <c r="CR40" s="666">
        <v>65000</v>
      </c>
      <c r="CS40" s="667"/>
      <c r="CT40" s="667"/>
      <c r="CU40" s="667"/>
      <c r="CV40" s="667"/>
      <c r="CW40" s="667"/>
      <c r="CX40" s="667"/>
      <c r="CY40" s="668"/>
      <c r="CZ40" s="671">
        <v>0.4</v>
      </c>
      <c r="DA40" s="704"/>
      <c r="DB40" s="704"/>
      <c r="DC40" s="708"/>
      <c r="DD40" s="675" t="s">
        <v>127</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4"/>
      <c r="DY40" s="704"/>
      <c r="DZ40" s="704"/>
      <c r="EA40" s="704"/>
      <c r="EB40" s="704"/>
      <c r="EC40" s="705"/>
    </row>
    <row r="41" spans="2:133" ht="11.25" customHeight="1" x14ac:dyDescent="0.2">
      <c r="B41" s="663" t="s">
        <v>345</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346</v>
      </c>
      <c r="AR41" s="745"/>
      <c r="AS41" s="745"/>
      <c r="AT41" s="745"/>
      <c r="AU41" s="745"/>
      <c r="AV41" s="745"/>
      <c r="AW41" s="745"/>
      <c r="AX41" s="745"/>
      <c r="AY41" s="746"/>
      <c r="AZ41" s="666">
        <v>367411</v>
      </c>
      <c r="BA41" s="667"/>
      <c r="BB41" s="667"/>
      <c r="BC41" s="667"/>
      <c r="BD41" s="706"/>
      <c r="BE41" s="706"/>
      <c r="BF41" s="733"/>
      <c r="BG41" s="747"/>
      <c r="BH41" s="748"/>
      <c r="BI41" s="748"/>
      <c r="BJ41" s="748"/>
      <c r="BK41" s="748"/>
      <c r="BL41" s="363"/>
      <c r="BM41" s="682" t="s">
        <v>347</v>
      </c>
      <c r="BN41" s="682"/>
      <c r="BO41" s="682"/>
      <c r="BP41" s="682"/>
      <c r="BQ41" s="682"/>
      <c r="BR41" s="682"/>
      <c r="BS41" s="682"/>
      <c r="BT41" s="682"/>
      <c r="BU41" s="683"/>
      <c r="BV41" s="666" t="s">
        <v>127</v>
      </c>
      <c r="BW41" s="667"/>
      <c r="BX41" s="667"/>
      <c r="BY41" s="667"/>
      <c r="BZ41" s="667"/>
      <c r="CA41" s="667"/>
      <c r="CB41" s="676"/>
      <c r="CD41" s="681" t="s">
        <v>348</v>
      </c>
      <c r="CE41" s="682"/>
      <c r="CF41" s="682"/>
      <c r="CG41" s="682"/>
      <c r="CH41" s="682"/>
      <c r="CI41" s="682"/>
      <c r="CJ41" s="682"/>
      <c r="CK41" s="682"/>
      <c r="CL41" s="682"/>
      <c r="CM41" s="682"/>
      <c r="CN41" s="682"/>
      <c r="CO41" s="682"/>
      <c r="CP41" s="682"/>
      <c r="CQ41" s="683"/>
      <c r="CR41" s="666" t="s">
        <v>127</v>
      </c>
      <c r="CS41" s="706"/>
      <c r="CT41" s="706"/>
      <c r="CU41" s="706"/>
      <c r="CV41" s="706"/>
      <c r="CW41" s="706"/>
      <c r="CX41" s="706"/>
      <c r="CY41" s="707"/>
      <c r="CZ41" s="671" t="s">
        <v>127</v>
      </c>
      <c r="DA41" s="704"/>
      <c r="DB41" s="704"/>
      <c r="DC41" s="708"/>
      <c r="DD41" s="675" t="s">
        <v>127</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349</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1" t="s">
        <v>350</v>
      </c>
      <c r="AR42" s="752"/>
      <c r="AS42" s="752"/>
      <c r="AT42" s="752"/>
      <c r="AU42" s="752"/>
      <c r="AV42" s="752"/>
      <c r="AW42" s="752"/>
      <c r="AX42" s="752"/>
      <c r="AY42" s="753"/>
      <c r="AZ42" s="760">
        <v>1049084</v>
      </c>
      <c r="BA42" s="761"/>
      <c r="BB42" s="761"/>
      <c r="BC42" s="761"/>
      <c r="BD42" s="737"/>
      <c r="BE42" s="737"/>
      <c r="BF42" s="739"/>
      <c r="BG42" s="749"/>
      <c r="BH42" s="750"/>
      <c r="BI42" s="750"/>
      <c r="BJ42" s="750"/>
      <c r="BK42" s="750"/>
      <c r="BL42" s="364"/>
      <c r="BM42" s="692" t="s">
        <v>351</v>
      </c>
      <c r="BN42" s="692"/>
      <c r="BO42" s="692"/>
      <c r="BP42" s="692"/>
      <c r="BQ42" s="692"/>
      <c r="BR42" s="692"/>
      <c r="BS42" s="692"/>
      <c r="BT42" s="692"/>
      <c r="BU42" s="693"/>
      <c r="BV42" s="760">
        <v>324</v>
      </c>
      <c r="BW42" s="761"/>
      <c r="BX42" s="761"/>
      <c r="BY42" s="761"/>
      <c r="BZ42" s="761"/>
      <c r="CA42" s="761"/>
      <c r="CB42" s="773"/>
      <c r="CD42" s="663" t="s">
        <v>352</v>
      </c>
      <c r="CE42" s="664"/>
      <c r="CF42" s="664"/>
      <c r="CG42" s="664"/>
      <c r="CH42" s="664"/>
      <c r="CI42" s="664"/>
      <c r="CJ42" s="664"/>
      <c r="CK42" s="664"/>
      <c r="CL42" s="664"/>
      <c r="CM42" s="664"/>
      <c r="CN42" s="664"/>
      <c r="CO42" s="664"/>
      <c r="CP42" s="664"/>
      <c r="CQ42" s="665"/>
      <c r="CR42" s="666">
        <v>1215180</v>
      </c>
      <c r="CS42" s="706"/>
      <c r="CT42" s="706"/>
      <c r="CU42" s="706"/>
      <c r="CV42" s="706"/>
      <c r="CW42" s="706"/>
      <c r="CX42" s="706"/>
      <c r="CY42" s="707"/>
      <c r="CZ42" s="671">
        <v>7</v>
      </c>
      <c r="DA42" s="704"/>
      <c r="DB42" s="704"/>
      <c r="DC42" s="708"/>
      <c r="DD42" s="675">
        <v>304714</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353</v>
      </c>
      <c r="C43" s="664"/>
      <c r="D43" s="664"/>
      <c r="E43" s="664"/>
      <c r="F43" s="664"/>
      <c r="G43" s="664"/>
      <c r="H43" s="664"/>
      <c r="I43" s="664"/>
      <c r="J43" s="664"/>
      <c r="K43" s="664"/>
      <c r="L43" s="664"/>
      <c r="M43" s="664"/>
      <c r="N43" s="664"/>
      <c r="O43" s="664"/>
      <c r="P43" s="664"/>
      <c r="Q43" s="665"/>
      <c r="R43" s="666" t="s">
        <v>127</v>
      </c>
      <c r="S43" s="667"/>
      <c r="T43" s="667"/>
      <c r="U43" s="667"/>
      <c r="V43" s="667"/>
      <c r="W43" s="667"/>
      <c r="X43" s="667"/>
      <c r="Y43" s="668"/>
      <c r="Z43" s="669" t="s">
        <v>127</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354</v>
      </c>
      <c r="CE43" s="664"/>
      <c r="CF43" s="664"/>
      <c r="CG43" s="664"/>
      <c r="CH43" s="664"/>
      <c r="CI43" s="664"/>
      <c r="CJ43" s="664"/>
      <c r="CK43" s="664"/>
      <c r="CL43" s="664"/>
      <c r="CM43" s="664"/>
      <c r="CN43" s="664"/>
      <c r="CO43" s="664"/>
      <c r="CP43" s="664"/>
      <c r="CQ43" s="665"/>
      <c r="CR43" s="666">
        <v>27368</v>
      </c>
      <c r="CS43" s="706"/>
      <c r="CT43" s="706"/>
      <c r="CU43" s="706"/>
      <c r="CV43" s="706"/>
      <c r="CW43" s="706"/>
      <c r="CX43" s="706"/>
      <c r="CY43" s="707"/>
      <c r="CZ43" s="671">
        <v>0.2</v>
      </c>
      <c r="DA43" s="704"/>
      <c r="DB43" s="704"/>
      <c r="DC43" s="708"/>
      <c r="DD43" s="675">
        <v>27368</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8" t="s">
        <v>355</v>
      </c>
      <c r="C44" s="719"/>
      <c r="D44" s="719"/>
      <c r="E44" s="719"/>
      <c r="F44" s="719"/>
      <c r="G44" s="719"/>
      <c r="H44" s="719"/>
      <c r="I44" s="719"/>
      <c r="J44" s="719"/>
      <c r="K44" s="719"/>
      <c r="L44" s="719"/>
      <c r="M44" s="719"/>
      <c r="N44" s="719"/>
      <c r="O44" s="719"/>
      <c r="P44" s="719"/>
      <c r="Q44" s="720"/>
      <c r="R44" s="760">
        <v>19626002</v>
      </c>
      <c r="S44" s="761"/>
      <c r="T44" s="761"/>
      <c r="U44" s="761"/>
      <c r="V44" s="761"/>
      <c r="W44" s="761"/>
      <c r="X44" s="761"/>
      <c r="Y44" s="762"/>
      <c r="Z44" s="763">
        <v>100</v>
      </c>
      <c r="AA44" s="763"/>
      <c r="AB44" s="763"/>
      <c r="AC44" s="763"/>
      <c r="AD44" s="764">
        <v>10184940</v>
      </c>
      <c r="AE44" s="764"/>
      <c r="AF44" s="764"/>
      <c r="AG44" s="764"/>
      <c r="AH44" s="764"/>
      <c r="AI44" s="764"/>
      <c r="AJ44" s="764"/>
      <c r="AK44" s="764"/>
      <c r="AL44" s="765">
        <v>100</v>
      </c>
      <c r="AM44" s="738"/>
      <c r="AN44" s="738"/>
      <c r="AO44" s="766"/>
      <c r="CD44" s="767" t="s">
        <v>302</v>
      </c>
      <c r="CE44" s="768"/>
      <c r="CF44" s="663" t="s">
        <v>356</v>
      </c>
      <c r="CG44" s="664"/>
      <c r="CH44" s="664"/>
      <c r="CI44" s="664"/>
      <c r="CJ44" s="664"/>
      <c r="CK44" s="664"/>
      <c r="CL44" s="664"/>
      <c r="CM44" s="664"/>
      <c r="CN44" s="664"/>
      <c r="CO44" s="664"/>
      <c r="CP44" s="664"/>
      <c r="CQ44" s="665"/>
      <c r="CR44" s="666">
        <v>1215180</v>
      </c>
      <c r="CS44" s="667"/>
      <c r="CT44" s="667"/>
      <c r="CU44" s="667"/>
      <c r="CV44" s="667"/>
      <c r="CW44" s="667"/>
      <c r="CX44" s="667"/>
      <c r="CY44" s="668"/>
      <c r="CZ44" s="671">
        <v>7</v>
      </c>
      <c r="DA44" s="672"/>
      <c r="DB44" s="672"/>
      <c r="DC44" s="684"/>
      <c r="DD44" s="675">
        <v>304714</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357</v>
      </c>
      <c r="CG45" s="664"/>
      <c r="CH45" s="664"/>
      <c r="CI45" s="664"/>
      <c r="CJ45" s="664"/>
      <c r="CK45" s="664"/>
      <c r="CL45" s="664"/>
      <c r="CM45" s="664"/>
      <c r="CN45" s="664"/>
      <c r="CO45" s="664"/>
      <c r="CP45" s="664"/>
      <c r="CQ45" s="665"/>
      <c r="CR45" s="666">
        <v>452913</v>
      </c>
      <c r="CS45" s="706"/>
      <c r="CT45" s="706"/>
      <c r="CU45" s="706"/>
      <c r="CV45" s="706"/>
      <c r="CW45" s="706"/>
      <c r="CX45" s="706"/>
      <c r="CY45" s="707"/>
      <c r="CZ45" s="671">
        <v>2.6</v>
      </c>
      <c r="DA45" s="704"/>
      <c r="DB45" s="704"/>
      <c r="DC45" s="708"/>
      <c r="DD45" s="675">
        <v>15826</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359</v>
      </c>
      <c r="CG46" s="664"/>
      <c r="CH46" s="664"/>
      <c r="CI46" s="664"/>
      <c r="CJ46" s="664"/>
      <c r="CK46" s="664"/>
      <c r="CL46" s="664"/>
      <c r="CM46" s="664"/>
      <c r="CN46" s="664"/>
      <c r="CO46" s="664"/>
      <c r="CP46" s="664"/>
      <c r="CQ46" s="665"/>
      <c r="CR46" s="666">
        <v>756120</v>
      </c>
      <c r="CS46" s="667"/>
      <c r="CT46" s="667"/>
      <c r="CU46" s="667"/>
      <c r="CV46" s="667"/>
      <c r="CW46" s="667"/>
      <c r="CX46" s="667"/>
      <c r="CY46" s="668"/>
      <c r="CZ46" s="671">
        <v>4.4000000000000004</v>
      </c>
      <c r="DA46" s="672"/>
      <c r="DB46" s="672"/>
      <c r="DC46" s="684"/>
      <c r="DD46" s="675">
        <v>282741</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360</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361</v>
      </c>
      <c r="CG47" s="664"/>
      <c r="CH47" s="664"/>
      <c r="CI47" s="664"/>
      <c r="CJ47" s="664"/>
      <c r="CK47" s="664"/>
      <c r="CL47" s="664"/>
      <c r="CM47" s="664"/>
      <c r="CN47" s="664"/>
      <c r="CO47" s="664"/>
      <c r="CP47" s="664"/>
      <c r="CQ47" s="665"/>
      <c r="CR47" s="666" t="s">
        <v>127</v>
      </c>
      <c r="CS47" s="706"/>
      <c r="CT47" s="706"/>
      <c r="CU47" s="706"/>
      <c r="CV47" s="706"/>
      <c r="CW47" s="706"/>
      <c r="CX47" s="706"/>
      <c r="CY47" s="707"/>
      <c r="CZ47" s="671" t="s">
        <v>127</v>
      </c>
      <c r="DA47" s="704"/>
      <c r="DB47" s="704"/>
      <c r="DC47" s="708"/>
      <c r="DD47" s="675" t="s">
        <v>127</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362</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363</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8" t="s">
        <v>364</v>
      </c>
      <c r="CE49" s="719"/>
      <c r="CF49" s="719"/>
      <c r="CG49" s="719"/>
      <c r="CH49" s="719"/>
      <c r="CI49" s="719"/>
      <c r="CJ49" s="719"/>
      <c r="CK49" s="719"/>
      <c r="CL49" s="719"/>
      <c r="CM49" s="719"/>
      <c r="CN49" s="719"/>
      <c r="CO49" s="719"/>
      <c r="CP49" s="719"/>
      <c r="CQ49" s="720"/>
      <c r="CR49" s="760">
        <v>17369237</v>
      </c>
      <c r="CS49" s="737"/>
      <c r="CT49" s="737"/>
      <c r="CU49" s="737"/>
      <c r="CV49" s="737"/>
      <c r="CW49" s="737"/>
      <c r="CX49" s="737"/>
      <c r="CY49" s="774"/>
      <c r="CZ49" s="765">
        <v>100</v>
      </c>
      <c r="DA49" s="775"/>
      <c r="DB49" s="775"/>
      <c r="DC49" s="776"/>
      <c r="DD49" s="777">
        <v>10839944</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lgQ2THs7Mf0U1hOFUId2ZUMY6sEBSflz8sNd3bzp4NSJRTimujFAii3gNr4RWJsZGry9B9inOpVTD62G24hLA==" saltValue="zPyrKS+lXx/1kReVE7Du4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366</v>
      </c>
      <c r="DK2" s="1157"/>
      <c r="DL2" s="1157"/>
      <c r="DM2" s="1157"/>
      <c r="DN2" s="1157"/>
      <c r="DO2" s="1158"/>
      <c r="DP2" s="224"/>
      <c r="DQ2" s="1156" t="s">
        <v>367</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368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370</v>
      </c>
      <c r="B5" s="1061"/>
      <c r="C5" s="1061"/>
      <c r="D5" s="1061"/>
      <c r="E5" s="1061"/>
      <c r="F5" s="1061"/>
      <c r="G5" s="1061"/>
      <c r="H5" s="1061"/>
      <c r="I5" s="1061"/>
      <c r="J5" s="1061"/>
      <c r="K5" s="1061"/>
      <c r="L5" s="1061"/>
      <c r="M5" s="1061"/>
      <c r="N5" s="1061"/>
      <c r="O5" s="1061"/>
      <c r="P5" s="1062"/>
      <c r="Q5" s="1066" t="s">
        <v>371</v>
      </c>
      <c r="R5" s="1067"/>
      <c r="S5" s="1067"/>
      <c r="T5" s="1067"/>
      <c r="U5" s="1068"/>
      <c r="V5" s="1066" t="s">
        <v>372</v>
      </c>
      <c r="W5" s="1067"/>
      <c r="X5" s="1067"/>
      <c r="Y5" s="1067"/>
      <c r="Z5" s="1068"/>
      <c r="AA5" s="1066" t="s">
        <v>373</v>
      </c>
      <c r="AB5" s="1067"/>
      <c r="AC5" s="1067"/>
      <c r="AD5" s="1067"/>
      <c r="AE5" s="1067"/>
      <c r="AF5" s="1159" t="s">
        <v>374</v>
      </c>
      <c r="AG5" s="1067"/>
      <c r="AH5" s="1067"/>
      <c r="AI5" s="1067"/>
      <c r="AJ5" s="1080"/>
      <c r="AK5" s="1067" t="s">
        <v>375</v>
      </c>
      <c r="AL5" s="1067"/>
      <c r="AM5" s="1067"/>
      <c r="AN5" s="1067"/>
      <c r="AO5" s="1068"/>
      <c r="AP5" s="1066" t="s">
        <v>376</v>
      </c>
      <c r="AQ5" s="1067"/>
      <c r="AR5" s="1067"/>
      <c r="AS5" s="1067"/>
      <c r="AT5" s="1068"/>
      <c r="AU5" s="1066" t="s">
        <v>377</v>
      </c>
      <c r="AV5" s="1067"/>
      <c r="AW5" s="1067"/>
      <c r="AX5" s="1067"/>
      <c r="AY5" s="1080"/>
      <c r="AZ5" s="228"/>
      <c r="BA5" s="228"/>
      <c r="BB5" s="228"/>
      <c r="BC5" s="228"/>
      <c r="BD5" s="228"/>
      <c r="BE5" s="229"/>
      <c r="BF5" s="229"/>
      <c r="BG5" s="229"/>
      <c r="BH5" s="229"/>
      <c r="BI5" s="229"/>
      <c r="BJ5" s="229"/>
      <c r="BK5" s="229"/>
      <c r="BL5" s="229"/>
      <c r="BM5" s="229"/>
      <c r="BN5" s="229"/>
      <c r="BO5" s="229"/>
      <c r="BP5" s="229"/>
      <c r="BQ5" s="1060" t="s">
        <v>378</v>
      </c>
      <c r="BR5" s="1061"/>
      <c r="BS5" s="1061"/>
      <c r="BT5" s="1061"/>
      <c r="BU5" s="1061"/>
      <c r="BV5" s="1061"/>
      <c r="BW5" s="1061"/>
      <c r="BX5" s="1061"/>
      <c r="BY5" s="1061"/>
      <c r="BZ5" s="1061"/>
      <c r="CA5" s="1061"/>
      <c r="CB5" s="1061"/>
      <c r="CC5" s="1061"/>
      <c r="CD5" s="1061"/>
      <c r="CE5" s="1061"/>
      <c r="CF5" s="1061"/>
      <c r="CG5" s="1062"/>
      <c r="CH5" s="1066" t="s">
        <v>379</v>
      </c>
      <c r="CI5" s="1067"/>
      <c r="CJ5" s="1067"/>
      <c r="CK5" s="1067"/>
      <c r="CL5" s="1068"/>
      <c r="CM5" s="1066" t="s">
        <v>380</v>
      </c>
      <c r="CN5" s="1067"/>
      <c r="CO5" s="1067"/>
      <c r="CP5" s="1067"/>
      <c r="CQ5" s="1068"/>
      <c r="CR5" s="1066" t="s">
        <v>381</v>
      </c>
      <c r="CS5" s="1067"/>
      <c r="CT5" s="1067"/>
      <c r="CU5" s="1067"/>
      <c r="CV5" s="1068"/>
      <c r="CW5" s="1066" t="s">
        <v>382</v>
      </c>
      <c r="CX5" s="1067"/>
      <c r="CY5" s="1067"/>
      <c r="CZ5" s="1067"/>
      <c r="DA5" s="1068"/>
      <c r="DB5" s="1066" t="s">
        <v>383</v>
      </c>
      <c r="DC5" s="1067"/>
      <c r="DD5" s="1067"/>
      <c r="DE5" s="1067"/>
      <c r="DF5" s="1068"/>
      <c r="DG5" s="1149" t="s">
        <v>384</v>
      </c>
      <c r="DH5" s="1150"/>
      <c r="DI5" s="1150"/>
      <c r="DJ5" s="1150"/>
      <c r="DK5" s="1151"/>
      <c r="DL5" s="1149" t="s">
        <v>385</v>
      </c>
      <c r="DM5" s="1150"/>
      <c r="DN5" s="1150"/>
      <c r="DO5" s="1150"/>
      <c r="DP5" s="1151"/>
      <c r="DQ5" s="1066" t="s">
        <v>386</v>
      </c>
      <c r="DR5" s="1067"/>
      <c r="DS5" s="1067"/>
      <c r="DT5" s="1067"/>
      <c r="DU5" s="1068"/>
      <c r="DV5" s="1066" t="s">
        <v>377</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387</v>
      </c>
      <c r="C7" s="1113"/>
      <c r="D7" s="1113"/>
      <c r="E7" s="1113"/>
      <c r="F7" s="1113"/>
      <c r="G7" s="1113"/>
      <c r="H7" s="1113"/>
      <c r="I7" s="1113"/>
      <c r="J7" s="1113"/>
      <c r="K7" s="1113"/>
      <c r="L7" s="1113"/>
      <c r="M7" s="1113"/>
      <c r="N7" s="1113"/>
      <c r="O7" s="1113"/>
      <c r="P7" s="1114"/>
      <c r="Q7" s="1167">
        <v>19653</v>
      </c>
      <c r="R7" s="1168"/>
      <c r="S7" s="1168"/>
      <c r="T7" s="1168"/>
      <c r="U7" s="1168"/>
      <c r="V7" s="1168">
        <v>17396</v>
      </c>
      <c r="W7" s="1168"/>
      <c r="X7" s="1168"/>
      <c r="Y7" s="1168"/>
      <c r="Z7" s="1168"/>
      <c r="AA7" s="1168">
        <v>2257</v>
      </c>
      <c r="AB7" s="1168"/>
      <c r="AC7" s="1168"/>
      <c r="AD7" s="1168"/>
      <c r="AE7" s="1169"/>
      <c r="AF7" s="1170">
        <v>2161</v>
      </c>
      <c r="AG7" s="1171"/>
      <c r="AH7" s="1171"/>
      <c r="AI7" s="1171"/>
      <c r="AJ7" s="1172"/>
      <c r="AK7" s="1173" t="s">
        <v>592</v>
      </c>
      <c r="AL7" s="1174"/>
      <c r="AM7" s="1174"/>
      <c r="AN7" s="1174"/>
      <c r="AO7" s="1174"/>
      <c r="AP7" s="1174">
        <v>6989</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591</v>
      </c>
      <c r="BT7" s="1165"/>
      <c r="BU7" s="1165"/>
      <c r="BV7" s="1165"/>
      <c r="BW7" s="1165"/>
      <c r="BX7" s="1165"/>
      <c r="BY7" s="1165"/>
      <c r="BZ7" s="1165"/>
      <c r="CA7" s="1165"/>
      <c r="CB7" s="1165"/>
      <c r="CC7" s="1165"/>
      <c r="CD7" s="1165"/>
      <c r="CE7" s="1165"/>
      <c r="CF7" s="1165"/>
      <c r="CG7" s="1177"/>
      <c r="CH7" s="1161" t="s">
        <v>586</v>
      </c>
      <c r="CI7" s="1162"/>
      <c r="CJ7" s="1162"/>
      <c r="CK7" s="1162"/>
      <c r="CL7" s="1163"/>
      <c r="CM7" s="1161">
        <v>1</v>
      </c>
      <c r="CN7" s="1162"/>
      <c r="CO7" s="1162"/>
      <c r="CP7" s="1162"/>
      <c r="CQ7" s="1163"/>
      <c r="CR7" s="1161">
        <v>1</v>
      </c>
      <c r="CS7" s="1162"/>
      <c r="CT7" s="1162"/>
      <c r="CU7" s="1162"/>
      <c r="CV7" s="1163"/>
      <c r="CW7" s="1161" t="s">
        <v>586</v>
      </c>
      <c r="CX7" s="1162"/>
      <c r="CY7" s="1162"/>
      <c r="CZ7" s="1162"/>
      <c r="DA7" s="1163"/>
      <c r="DB7" s="1161" t="s">
        <v>586</v>
      </c>
      <c r="DC7" s="1162"/>
      <c r="DD7" s="1162"/>
      <c r="DE7" s="1162"/>
      <c r="DF7" s="1163"/>
      <c r="DG7" s="1161" t="s">
        <v>586</v>
      </c>
      <c r="DH7" s="1162"/>
      <c r="DI7" s="1162"/>
      <c r="DJ7" s="1162"/>
      <c r="DK7" s="1163"/>
      <c r="DL7" s="1161" t="s">
        <v>586</v>
      </c>
      <c r="DM7" s="1162"/>
      <c r="DN7" s="1162"/>
      <c r="DO7" s="1162"/>
      <c r="DP7" s="1163"/>
      <c r="DQ7" s="1161" t="s">
        <v>586</v>
      </c>
      <c r="DR7" s="1162"/>
      <c r="DS7" s="1162"/>
      <c r="DT7" s="1162"/>
      <c r="DU7" s="1163"/>
      <c r="DV7" s="1164"/>
      <c r="DW7" s="1165"/>
      <c r="DX7" s="1165"/>
      <c r="DY7" s="1165"/>
      <c r="DZ7" s="1166"/>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389</v>
      </c>
      <c r="B23" s="1002" t="s">
        <v>390</v>
      </c>
      <c r="C23" s="1003"/>
      <c r="D23" s="1003"/>
      <c r="E23" s="1003"/>
      <c r="F23" s="1003"/>
      <c r="G23" s="1003"/>
      <c r="H23" s="1003"/>
      <c r="I23" s="1003"/>
      <c r="J23" s="1003"/>
      <c r="K23" s="1003"/>
      <c r="L23" s="1003"/>
      <c r="M23" s="1003"/>
      <c r="N23" s="1003"/>
      <c r="O23" s="1003"/>
      <c r="P23" s="1013"/>
      <c r="Q23" s="1132">
        <v>19653</v>
      </c>
      <c r="R23" s="1126"/>
      <c r="S23" s="1126"/>
      <c r="T23" s="1126"/>
      <c r="U23" s="1126"/>
      <c r="V23" s="1126">
        <v>17396</v>
      </c>
      <c r="W23" s="1126"/>
      <c r="X23" s="1126"/>
      <c r="Y23" s="1126"/>
      <c r="Z23" s="1126"/>
      <c r="AA23" s="1126">
        <v>2257</v>
      </c>
      <c r="AB23" s="1126"/>
      <c r="AC23" s="1126"/>
      <c r="AD23" s="1126"/>
      <c r="AE23" s="1133"/>
      <c r="AF23" s="1134">
        <v>2161</v>
      </c>
      <c r="AG23" s="1126"/>
      <c r="AH23" s="1126"/>
      <c r="AI23" s="1126"/>
      <c r="AJ23" s="1135"/>
      <c r="AK23" s="1136"/>
      <c r="AL23" s="1137"/>
      <c r="AM23" s="1137"/>
      <c r="AN23" s="1137"/>
      <c r="AO23" s="1137"/>
      <c r="AP23" s="1126">
        <v>6989</v>
      </c>
      <c r="AQ23" s="1126"/>
      <c r="AR23" s="1126"/>
      <c r="AS23" s="1126"/>
      <c r="AT23" s="1126"/>
      <c r="AU23" s="1127"/>
      <c r="AV23" s="1127"/>
      <c r="AW23" s="1127"/>
      <c r="AX23" s="1127"/>
      <c r="AY23" s="1128"/>
      <c r="AZ23" s="1129" t="s">
        <v>127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370</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401</v>
      </c>
      <c r="C28" s="1113"/>
      <c r="D28" s="1113"/>
      <c r="E28" s="1113"/>
      <c r="F28" s="1113"/>
      <c r="G28" s="1113"/>
      <c r="H28" s="1113"/>
      <c r="I28" s="1113"/>
      <c r="J28" s="1113"/>
      <c r="K28" s="1113"/>
      <c r="L28" s="1113"/>
      <c r="M28" s="1113"/>
      <c r="N28" s="1113"/>
      <c r="O28" s="1113"/>
      <c r="P28" s="1114"/>
      <c r="Q28" s="1115">
        <v>5143</v>
      </c>
      <c r="R28" s="1116"/>
      <c r="S28" s="1116"/>
      <c r="T28" s="1116"/>
      <c r="U28" s="1116"/>
      <c r="V28" s="1116">
        <v>4964</v>
      </c>
      <c r="W28" s="1116"/>
      <c r="X28" s="1116"/>
      <c r="Y28" s="1116"/>
      <c r="Z28" s="1116"/>
      <c r="AA28" s="1116">
        <v>180</v>
      </c>
      <c r="AB28" s="1116"/>
      <c r="AC28" s="1116"/>
      <c r="AD28" s="1116"/>
      <c r="AE28" s="1117"/>
      <c r="AF28" s="1118">
        <v>180</v>
      </c>
      <c r="AG28" s="1116"/>
      <c r="AH28" s="1116"/>
      <c r="AI28" s="1116"/>
      <c r="AJ28" s="1119"/>
      <c r="AK28" s="1107">
        <v>618</v>
      </c>
      <c r="AL28" s="1108"/>
      <c r="AM28" s="1108"/>
      <c r="AN28" s="1108"/>
      <c r="AO28" s="1108"/>
      <c r="AP28" s="1108" t="s">
        <v>586</v>
      </c>
      <c r="AQ28" s="1108"/>
      <c r="AR28" s="1108"/>
      <c r="AS28" s="1108"/>
      <c r="AT28" s="1108"/>
      <c r="AU28" s="1108" t="s">
        <v>586</v>
      </c>
      <c r="AV28" s="1108"/>
      <c r="AW28" s="1108"/>
      <c r="AX28" s="1108"/>
      <c r="AY28" s="1108"/>
      <c r="AZ28" s="1109" t="s">
        <v>586</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402</v>
      </c>
      <c r="C29" s="1096"/>
      <c r="D29" s="1096"/>
      <c r="E29" s="1096"/>
      <c r="F29" s="1096"/>
      <c r="G29" s="1096"/>
      <c r="H29" s="1096"/>
      <c r="I29" s="1096"/>
      <c r="J29" s="1096"/>
      <c r="K29" s="1096"/>
      <c r="L29" s="1096"/>
      <c r="M29" s="1096"/>
      <c r="N29" s="1096"/>
      <c r="O29" s="1096"/>
      <c r="P29" s="1097"/>
      <c r="Q29" s="1103">
        <v>3716</v>
      </c>
      <c r="R29" s="1104"/>
      <c r="S29" s="1104"/>
      <c r="T29" s="1104"/>
      <c r="U29" s="1104"/>
      <c r="V29" s="1104">
        <v>3468</v>
      </c>
      <c r="W29" s="1104"/>
      <c r="X29" s="1104"/>
      <c r="Y29" s="1104"/>
      <c r="Z29" s="1104"/>
      <c r="AA29" s="1104">
        <v>247</v>
      </c>
      <c r="AB29" s="1104"/>
      <c r="AC29" s="1104"/>
      <c r="AD29" s="1104"/>
      <c r="AE29" s="1105"/>
      <c r="AF29" s="1100">
        <v>247</v>
      </c>
      <c r="AG29" s="1101"/>
      <c r="AH29" s="1101"/>
      <c r="AI29" s="1101"/>
      <c r="AJ29" s="1102"/>
      <c r="AK29" s="1045">
        <v>635</v>
      </c>
      <c r="AL29" s="1036"/>
      <c r="AM29" s="1036"/>
      <c r="AN29" s="1036"/>
      <c r="AO29" s="1036"/>
      <c r="AP29" s="1036" t="s">
        <v>586</v>
      </c>
      <c r="AQ29" s="1036"/>
      <c r="AR29" s="1036"/>
      <c r="AS29" s="1036"/>
      <c r="AT29" s="1036"/>
      <c r="AU29" s="1036" t="s">
        <v>586</v>
      </c>
      <c r="AV29" s="1036"/>
      <c r="AW29" s="1036"/>
      <c r="AX29" s="1036"/>
      <c r="AY29" s="1036"/>
      <c r="AZ29" s="1106" t="s">
        <v>586</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403</v>
      </c>
      <c r="C30" s="1096"/>
      <c r="D30" s="1096"/>
      <c r="E30" s="1096"/>
      <c r="F30" s="1096"/>
      <c r="G30" s="1096"/>
      <c r="H30" s="1096"/>
      <c r="I30" s="1096"/>
      <c r="J30" s="1096"/>
      <c r="K30" s="1096"/>
      <c r="L30" s="1096"/>
      <c r="M30" s="1096"/>
      <c r="N30" s="1096"/>
      <c r="O30" s="1096"/>
      <c r="P30" s="1097"/>
      <c r="Q30" s="1103">
        <v>1090</v>
      </c>
      <c r="R30" s="1104"/>
      <c r="S30" s="1104"/>
      <c r="T30" s="1104"/>
      <c r="U30" s="1104"/>
      <c r="V30" s="1104">
        <v>1030</v>
      </c>
      <c r="W30" s="1104"/>
      <c r="X30" s="1104"/>
      <c r="Y30" s="1104"/>
      <c r="Z30" s="1104"/>
      <c r="AA30" s="1104">
        <v>60</v>
      </c>
      <c r="AB30" s="1104"/>
      <c r="AC30" s="1104"/>
      <c r="AD30" s="1104"/>
      <c r="AE30" s="1105"/>
      <c r="AF30" s="1100">
        <v>60</v>
      </c>
      <c r="AG30" s="1101"/>
      <c r="AH30" s="1101"/>
      <c r="AI30" s="1101"/>
      <c r="AJ30" s="1102"/>
      <c r="AK30" s="1045">
        <v>511</v>
      </c>
      <c r="AL30" s="1036"/>
      <c r="AM30" s="1036"/>
      <c r="AN30" s="1036"/>
      <c r="AO30" s="1036"/>
      <c r="AP30" s="1036" t="s">
        <v>586</v>
      </c>
      <c r="AQ30" s="1036"/>
      <c r="AR30" s="1036"/>
      <c r="AS30" s="1036"/>
      <c r="AT30" s="1036"/>
      <c r="AU30" s="1036" t="s">
        <v>586</v>
      </c>
      <c r="AV30" s="1036"/>
      <c r="AW30" s="1036"/>
      <c r="AX30" s="1036"/>
      <c r="AY30" s="1036"/>
      <c r="AZ30" s="1106" t="s">
        <v>586</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404</v>
      </c>
      <c r="C31" s="1096"/>
      <c r="D31" s="1096"/>
      <c r="E31" s="1096"/>
      <c r="F31" s="1096"/>
      <c r="G31" s="1096"/>
      <c r="H31" s="1096"/>
      <c r="I31" s="1096"/>
      <c r="J31" s="1096"/>
      <c r="K31" s="1096"/>
      <c r="L31" s="1096"/>
      <c r="M31" s="1096"/>
      <c r="N31" s="1096"/>
      <c r="O31" s="1096"/>
      <c r="P31" s="1097"/>
      <c r="Q31" s="1103">
        <v>1247</v>
      </c>
      <c r="R31" s="1104"/>
      <c r="S31" s="1104"/>
      <c r="T31" s="1104"/>
      <c r="U31" s="1104"/>
      <c r="V31" s="1104">
        <v>1244</v>
      </c>
      <c r="W31" s="1104"/>
      <c r="X31" s="1104"/>
      <c r="Y31" s="1104"/>
      <c r="Z31" s="1104"/>
      <c r="AA31" s="1104">
        <v>3</v>
      </c>
      <c r="AB31" s="1104"/>
      <c r="AC31" s="1104"/>
      <c r="AD31" s="1104"/>
      <c r="AE31" s="1105"/>
      <c r="AF31" s="1100">
        <v>118</v>
      </c>
      <c r="AG31" s="1101"/>
      <c r="AH31" s="1101"/>
      <c r="AI31" s="1101"/>
      <c r="AJ31" s="1102"/>
      <c r="AK31" s="1045">
        <v>401</v>
      </c>
      <c r="AL31" s="1036"/>
      <c r="AM31" s="1036"/>
      <c r="AN31" s="1036"/>
      <c r="AO31" s="1036"/>
      <c r="AP31" s="1036">
        <v>5446</v>
      </c>
      <c r="AQ31" s="1036"/>
      <c r="AR31" s="1036"/>
      <c r="AS31" s="1036"/>
      <c r="AT31" s="1036"/>
      <c r="AU31" s="1036">
        <v>2489</v>
      </c>
      <c r="AV31" s="1036"/>
      <c r="AW31" s="1036"/>
      <c r="AX31" s="1036"/>
      <c r="AY31" s="1036"/>
      <c r="AZ31" s="1106" t="s">
        <v>586</v>
      </c>
      <c r="BA31" s="1106"/>
      <c r="BB31" s="1106"/>
      <c r="BC31" s="1106"/>
      <c r="BD31" s="1106"/>
      <c r="BE31" s="1037" t="s">
        <v>405</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c r="C32" s="1096"/>
      <c r="D32" s="1096"/>
      <c r="E32" s="1096"/>
      <c r="F32" s="1096"/>
      <c r="G32" s="1096"/>
      <c r="H32" s="1096"/>
      <c r="I32" s="1096"/>
      <c r="J32" s="1096"/>
      <c r="K32" s="1096"/>
      <c r="L32" s="1096"/>
      <c r="M32" s="1096"/>
      <c r="N32" s="1096"/>
      <c r="O32" s="1096"/>
      <c r="P32" s="1097"/>
      <c r="Q32" s="1103"/>
      <c r="R32" s="1104"/>
      <c r="S32" s="1104"/>
      <c r="T32" s="1104"/>
      <c r="U32" s="1104"/>
      <c r="V32" s="1104"/>
      <c r="W32" s="1104"/>
      <c r="X32" s="1104"/>
      <c r="Y32" s="1104"/>
      <c r="Z32" s="1104"/>
      <c r="AA32" s="1104"/>
      <c r="AB32" s="1104"/>
      <c r="AC32" s="1104"/>
      <c r="AD32" s="1104"/>
      <c r="AE32" s="1105"/>
      <c r="AF32" s="1100"/>
      <c r="AG32" s="1101"/>
      <c r="AH32" s="1101"/>
      <c r="AI32" s="1101"/>
      <c r="AJ32" s="1102"/>
      <c r="AK32" s="1045"/>
      <c r="AL32" s="1036"/>
      <c r="AM32" s="1036"/>
      <c r="AN32" s="1036"/>
      <c r="AO32" s="1036"/>
      <c r="AP32" s="1036"/>
      <c r="AQ32" s="1036"/>
      <c r="AR32" s="1036"/>
      <c r="AS32" s="1036"/>
      <c r="AT32" s="1036"/>
      <c r="AU32" s="1036"/>
      <c r="AV32" s="1036"/>
      <c r="AW32" s="1036"/>
      <c r="AX32" s="1036"/>
      <c r="AY32" s="1036"/>
      <c r="AZ32" s="1106"/>
      <c r="BA32" s="1106"/>
      <c r="BB32" s="1106"/>
      <c r="BC32" s="1106"/>
      <c r="BD32" s="1106"/>
      <c r="BE32" s="1037"/>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406</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389</v>
      </c>
      <c r="B63" s="1002" t="s">
        <v>407</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604</v>
      </c>
      <c r="AG63" s="1024"/>
      <c r="AH63" s="1024"/>
      <c r="AI63" s="1024"/>
      <c r="AJ63" s="1087"/>
      <c r="AK63" s="1088"/>
      <c r="AL63" s="1028"/>
      <c r="AM63" s="1028"/>
      <c r="AN63" s="1028"/>
      <c r="AO63" s="1028"/>
      <c r="AP63" s="1024">
        <v>5446</v>
      </c>
      <c r="AQ63" s="1024"/>
      <c r="AR63" s="1024"/>
      <c r="AS63" s="1024"/>
      <c r="AT63" s="1024"/>
      <c r="AU63" s="1024">
        <v>2489</v>
      </c>
      <c r="AV63" s="1024"/>
      <c r="AW63" s="1024"/>
      <c r="AX63" s="1024"/>
      <c r="AY63" s="1024"/>
      <c r="AZ63" s="1082"/>
      <c r="BA63" s="1082"/>
      <c r="BB63" s="1082"/>
      <c r="BC63" s="1082"/>
      <c r="BD63" s="1082"/>
      <c r="BE63" s="1025"/>
      <c r="BF63" s="1025"/>
      <c r="BG63" s="1025"/>
      <c r="BH63" s="1025"/>
      <c r="BI63" s="1026"/>
      <c r="BJ63" s="1083" t="s">
        <v>408</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410</v>
      </c>
      <c r="B66" s="1061"/>
      <c r="C66" s="1061"/>
      <c r="D66" s="1061"/>
      <c r="E66" s="1061"/>
      <c r="F66" s="1061"/>
      <c r="G66" s="1061"/>
      <c r="H66" s="1061"/>
      <c r="I66" s="1061"/>
      <c r="J66" s="1061"/>
      <c r="K66" s="1061"/>
      <c r="L66" s="1061"/>
      <c r="M66" s="1061"/>
      <c r="N66" s="1061"/>
      <c r="O66" s="1061"/>
      <c r="P66" s="1062"/>
      <c r="Q66" s="1066" t="s">
        <v>411</v>
      </c>
      <c r="R66" s="1067"/>
      <c r="S66" s="1067"/>
      <c r="T66" s="1067"/>
      <c r="U66" s="1068"/>
      <c r="V66" s="1066" t="s">
        <v>412</v>
      </c>
      <c r="W66" s="1067"/>
      <c r="X66" s="1067"/>
      <c r="Y66" s="1067"/>
      <c r="Z66" s="1068"/>
      <c r="AA66" s="1066" t="s">
        <v>413</v>
      </c>
      <c r="AB66" s="1067"/>
      <c r="AC66" s="1067"/>
      <c r="AD66" s="1067"/>
      <c r="AE66" s="1068"/>
      <c r="AF66" s="1072" t="s">
        <v>414</v>
      </c>
      <c r="AG66" s="1073"/>
      <c r="AH66" s="1073"/>
      <c r="AI66" s="1073"/>
      <c r="AJ66" s="1074"/>
      <c r="AK66" s="1066" t="s">
        <v>415</v>
      </c>
      <c r="AL66" s="1061"/>
      <c r="AM66" s="1061"/>
      <c r="AN66" s="1061"/>
      <c r="AO66" s="1062"/>
      <c r="AP66" s="1066" t="s">
        <v>416</v>
      </c>
      <c r="AQ66" s="1067"/>
      <c r="AR66" s="1067"/>
      <c r="AS66" s="1067"/>
      <c r="AT66" s="1068"/>
      <c r="AU66" s="1066" t="s">
        <v>417</v>
      </c>
      <c r="AV66" s="1067"/>
      <c r="AW66" s="1067"/>
      <c r="AX66" s="1067"/>
      <c r="AY66" s="1068"/>
      <c r="AZ66" s="1066" t="s">
        <v>377</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587</v>
      </c>
      <c r="C68" s="1051"/>
      <c r="D68" s="1051"/>
      <c r="E68" s="1051"/>
      <c r="F68" s="1051"/>
      <c r="G68" s="1051"/>
      <c r="H68" s="1051"/>
      <c r="I68" s="1051"/>
      <c r="J68" s="1051"/>
      <c r="K68" s="1051"/>
      <c r="L68" s="1051"/>
      <c r="M68" s="1051"/>
      <c r="N68" s="1051"/>
      <c r="O68" s="1051"/>
      <c r="P68" s="1052"/>
      <c r="Q68" s="1053">
        <v>3318</v>
      </c>
      <c r="R68" s="1047"/>
      <c r="S68" s="1047"/>
      <c r="T68" s="1047"/>
      <c r="U68" s="1047"/>
      <c r="V68" s="1047">
        <v>3213</v>
      </c>
      <c r="W68" s="1047"/>
      <c r="X68" s="1047"/>
      <c r="Y68" s="1047"/>
      <c r="Z68" s="1047"/>
      <c r="AA68" s="1047">
        <v>106</v>
      </c>
      <c r="AB68" s="1047"/>
      <c r="AC68" s="1047"/>
      <c r="AD68" s="1047"/>
      <c r="AE68" s="1047"/>
      <c r="AF68" s="1047">
        <v>106</v>
      </c>
      <c r="AG68" s="1047"/>
      <c r="AH68" s="1047"/>
      <c r="AI68" s="1047"/>
      <c r="AJ68" s="1047"/>
      <c r="AK68" s="1047" t="s">
        <v>586</v>
      </c>
      <c r="AL68" s="1047"/>
      <c r="AM68" s="1047"/>
      <c r="AN68" s="1047"/>
      <c r="AO68" s="1047"/>
      <c r="AP68" s="1047" t="s">
        <v>586</v>
      </c>
      <c r="AQ68" s="1047"/>
      <c r="AR68" s="1047"/>
      <c r="AS68" s="1047"/>
      <c r="AT68" s="1047"/>
      <c r="AU68" s="1047" t="s">
        <v>586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588</v>
      </c>
      <c r="C69" s="1040"/>
      <c r="D69" s="1040"/>
      <c r="E69" s="1040"/>
      <c r="F69" s="1040"/>
      <c r="G69" s="1040"/>
      <c r="H69" s="1040"/>
      <c r="I69" s="1040"/>
      <c r="J69" s="1040"/>
      <c r="K69" s="1040"/>
      <c r="L69" s="1040"/>
      <c r="M69" s="1040"/>
      <c r="N69" s="1040"/>
      <c r="O69" s="1040"/>
      <c r="P69" s="1041"/>
      <c r="Q69" s="1042">
        <v>1125</v>
      </c>
      <c r="R69" s="1036"/>
      <c r="S69" s="1036"/>
      <c r="T69" s="1036"/>
      <c r="U69" s="1036"/>
      <c r="V69" s="1036">
        <v>1093</v>
      </c>
      <c r="W69" s="1036"/>
      <c r="X69" s="1036"/>
      <c r="Y69" s="1036"/>
      <c r="Z69" s="1036"/>
      <c r="AA69" s="1036">
        <v>32</v>
      </c>
      <c r="AB69" s="1036"/>
      <c r="AC69" s="1036"/>
      <c r="AD69" s="1036"/>
      <c r="AE69" s="1036"/>
      <c r="AF69" s="1036">
        <v>32</v>
      </c>
      <c r="AG69" s="1036"/>
      <c r="AH69" s="1036"/>
      <c r="AI69" s="1036"/>
      <c r="AJ69" s="1036"/>
      <c r="AK69" s="1036" t="s">
        <v>586</v>
      </c>
      <c r="AL69" s="1036"/>
      <c r="AM69" s="1036"/>
      <c r="AN69" s="1036"/>
      <c r="AO69" s="1036"/>
      <c r="AP69" s="1036" t="s">
        <v>586</v>
      </c>
      <c r="AQ69" s="1036"/>
      <c r="AR69" s="1036"/>
      <c r="AS69" s="1036"/>
      <c r="AT69" s="1036"/>
      <c r="AU69" s="1036" t="s">
        <v>586</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589</v>
      </c>
      <c r="C70" s="1040"/>
      <c r="D70" s="1040"/>
      <c r="E70" s="1040"/>
      <c r="F70" s="1040"/>
      <c r="G70" s="1040"/>
      <c r="H70" s="1040"/>
      <c r="I70" s="1040"/>
      <c r="J70" s="1040"/>
      <c r="K70" s="1040"/>
      <c r="L70" s="1040"/>
      <c r="M70" s="1040"/>
      <c r="N70" s="1040"/>
      <c r="O70" s="1040"/>
      <c r="P70" s="1041"/>
      <c r="Q70" s="1042">
        <v>4336</v>
      </c>
      <c r="R70" s="1036"/>
      <c r="S70" s="1036"/>
      <c r="T70" s="1036"/>
      <c r="U70" s="1036"/>
      <c r="V70" s="1036">
        <v>3735</v>
      </c>
      <c r="W70" s="1036"/>
      <c r="X70" s="1036"/>
      <c r="Y70" s="1036"/>
      <c r="Z70" s="1036"/>
      <c r="AA70" s="1036">
        <v>602</v>
      </c>
      <c r="AB70" s="1036"/>
      <c r="AC70" s="1036"/>
      <c r="AD70" s="1036"/>
      <c r="AE70" s="1036"/>
      <c r="AF70" s="1036">
        <v>602</v>
      </c>
      <c r="AG70" s="1036"/>
      <c r="AH70" s="1036"/>
      <c r="AI70" s="1036"/>
      <c r="AJ70" s="1036"/>
      <c r="AK70" s="1036" t="s">
        <v>586</v>
      </c>
      <c r="AL70" s="1036"/>
      <c r="AM70" s="1036"/>
      <c r="AN70" s="1036"/>
      <c r="AO70" s="1036"/>
      <c r="AP70" s="1036" t="s">
        <v>586</v>
      </c>
      <c r="AQ70" s="1036"/>
      <c r="AR70" s="1036"/>
      <c r="AS70" s="1036"/>
      <c r="AT70" s="1036"/>
      <c r="AU70" s="1036" t="s">
        <v>586</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590</v>
      </c>
      <c r="C71" s="1040"/>
      <c r="D71" s="1040"/>
      <c r="E71" s="1040"/>
      <c r="F71" s="1040"/>
      <c r="G71" s="1040"/>
      <c r="H71" s="1040"/>
      <c r="I71" s="1040"/>
      <c r="J71" s="1040"/>
      <c r="K71" s="1040"/>
      <c r="L71" s="1040"/>
      <c r="M71" s="1040"/>
      <c r="N71" s="1040"/>
      <c r="O71" s="1040"/>
      <c r="P71" s="1041"/>
      <c r="Q71" s="1042">
        <v>1008372</v>
      </c>
      <c r="R71" s="1036"/>
      <c r="S71" s="1036"/>
      <c r="T71" s="1036"/>
      <c r="U71" s="1036"/>
      <c r="V71" s="1036">
        <v>987256</v>
      </c>
      <c r="W71" s="1036"/>
      <c r="X71" s="1036"/>
      <c r="Y71" s="1036"/>
      <c r="Z71" s="1036"/>
      <c r="AA71" s="1036">
        <v>21116</v>
      </c>
      <c r="AB71" s="1036"/>
      <c r="AC71" s="1036"/>
      <c r="AD71" s="1036"/>
      <c r="AE71" s="1036"/>
      <c r="AF71" s="1036">
        <v>21116</v>
      </c>
      <c r="AG71" s="1036"/>
      <c r="AH71" s="1036"/>
      <c r="AI71" s="1036"/>
      <c r="AJ71" s="1036"/>
      <c r="AK71" s="1036">
        <v>4210</v>
      </c>
      <c r="AL71" s="1036"/>
      <c r="AM71" s="1036"/>
      <c r="AN71" s="1036"/>
      <c r="AO71" s="1036"/>
      <c r="AP71" s="1036" t="s">
        <v>586</v>
      </c>
      <c r="AQ71" s="1036"/>
      <c r="AR71" s="1036"/>
      <c r="AS71" s="1036"/>
      <c r="AT71" s="1036"/>
      <c r="AU71" s="1036" t="s">
        <v>586</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389</v>
      </c>
      <c r="B88" s="1002" t="s">
        <v>418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21856</v>
      </c>
      <c r="AG88" s="1024"/>
      <c r="AH88" s="1024"/>
      <c r="AI88" s="1024"/>
      <c r="AJ88" s="1024"/>
      <c r="AK88" s="1028"/>
      <c r="AL88" s="1028"/>
      <c r="AM88" s="1028"/>
      <c r="AN88" s="1028"/>
      <c r="AO88" s="1028"/>
      <c r="AP88" s="1024" t="s">
        <v>586</v>
      </c>
      <c r="AQ88" s="1024"/>
      <c r="AR88" s="1024"/>
      <c r="AS88" s="1024"/>
      <c r="AT88" s="1024"/>
      <c r="AU88" s="1024" t="s">
        <v>586</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2" t="s">
        <v>419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v>
      </c>
      <c r="CS102" s="1018"/>
      <c r="CT102" s="1018"/>
      <c r="CU102" s="1018"/>
      <c r="CV102" s="1019"/>
      <c r="CW102" s="1017" t="s">
        <v>586</v>
      </c>
      <c r="CX102" s="1018"/>
      <c r="CY102" s="1018"/>
      <c r="CZ102" s="1018"/>
      <c r="DA102" s="1019"/>
      <c r="DB102" s="1017" t="s">
        <v>586</v>
      </c>
      <c r="DC102" s="1018"/>
      <c r="DD102" s="1018"/>
      <c r="DE102" s="1018"/>
      <c r="DF102" s="1019"/>
      <c r="DG102" s="1017" t="s">
        <v>586</v>
      </c>
      <c r="DH102" s="1018"/>
      <c r="DI102" s="1018"/>
      <c r="DJ102" s="1018"/>
      <c r="DK102" s="1019"/>
      <c r="DL102" s="1017" t="s">
        <v>586</v>
      </c>
      <c r="DM102" s="1018"/>
      <c r="DN102" s="1018"/>
      <c r="DO102" s="1018"/>
      <c r="DP102" s="1019"/>
      <c r="DQ102" s="1017" t="s">
        <v>586</v>
      </c>
      <c r="DR102" s="1018"/>
      <c r="DS102" s="1018"/>
      <c r="DT102" s="1018"/>
      <c r="DU102" s="1019"/>
      <c r="DV102" s="1002" t="s">
        <v>586</v>
      </c>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426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427</v>
      </c>
      <c r="AB109" s="961"/>
      <c r="AC109" s="961"/>
      <c r="AD109" s="961"/>
      <c r="AE109" s="962"/>
      <c r="AF109" s="963" t="s">
        <v>428</v>
      </c>
      <c r="AG109" s="961"/>
      <c r="AH109" s="961"/>
      <c r="AI109" s="961"/>
      <c r="AJ109" s="962"/>
      <c r="AK109" s="963" t="s">
        <v>304</v>
      </c>
      <c r="AL109" s="961"/>
      <c r="AM109" s="961"/>
      <c r="AN109" s="961"/>
      <c r="AO109" s="962"/>
      <c r="AP109" s="963" t="s">
        <v>429</v>
      </c>
      <c r="AQ109" s="961"/>
      <c r="AR109" s="961"/>
      <c r="AS109" s="961"/>
      <c r="AT109" s="994"/>
      <c r="AU109" s="960" t="s">
        <v>426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427</v>
      </c>
      <c r="BR109" s="961"/>
      <c r="BS109" s="961"/>
      <c r="BT109" s="961"/>
      <c r="BU109" s="962"/>
      <c r="BV109" s="963" t="s">
        <v>428</v>
      </c>
      <c r="BW109" s="961"/>
      <c r="BX109" s="961"/>
      <c r="BY109" s="961"/>
      <c r="BZ109" s="962"/>
      <c r="CA109" s="963" t="s">
        <v>304</v>
      </c>
      <c r="CB109" s="961"/>
      <c r="CC109" s="961"/>
      <c r="CD109" s="961"/>
      <c r="CE109" s="962"/>
      <c r="CF109" s="1001" t="s">
        <v>429</v>
      </c>
      <c r="CG109" s="1001"/>
      <c r="CH109" s="1001"/>
      <c r="CI109" s="1001"/>
      <c r="CJ109" s="1001"/>
      <c r="CK109" s="963" t="s">
        <v>430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427</v>
      </c>
      <c r="DH109" s="961"/>
      <c r="DI109" s="961"/>
      <c r="DJ109" s="961"/>
      <c r="DK109" s="962"/>
      <c r="DL109" s="963" t="s">
        <v>428</v>
      </c>
      <c r="DM109" s="961"/>
      <c r="DN109" s="961"/>
      <c r="DO109" s="961"/>
      <c r="DP109" s="962"/>
      <c r="DQ109" s="963" t="s">
        <v>304</v>
      </c>
      <c r="DR109" s="961"/>
      <c r="DS109" s="961"/>
      <c r="DT109" s="961"/>
      <c r="DU109" s="962"/>
      <c r="DV109" s="963" t="s">
        <v>429</v>
      </c>
      <c r="DW109" s="961"/>
      <c r="DX109" s="961"/>
      <c r="DY109" s="961"/>
      <c r="DZ109" s="994"/>
    </row>
    <row r="110" spans="1:131" s="226" customFormat="1" ht="26.25" customHeight="1" x14ac:dyDescent="0.2">
      <c r="A110" s="872" t="s">
        <v>431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979987</v>
      </c>
      <c r="AB110" s="954"/>
      <c r="AC110" s="954"/>
      <c r="AD110" s="954"/>
      <c r="AE110" s="955"/>
      <c r="AF110" s="956">
        <v>1032316</v>
      </c>
      <c r="AG110" s="954"/>
      <c r="AH110" s="954"/>
      <c r="AI110" s="954"/>
      <c r="AJ110" s="955"/>
      <c r="AK110" s="956">
        <v>1099294</v>
      </c>
      <c r="AL110" s="954"/>
      <c r="AM110" s="954"/>
      <c r="AN110" s="954"/>
      <c r="AO110" s="955"/>
      <c r="AP110" s="957">
        <v>12.6</v>
      </c>
      <c r="AQ110" s="958"/>
      <c r="AR110" s="958"/>
      <c r="AS110" s="958"/>
      <c r="AT110" s="959"/>
      <c r="AU110" s="995" t="s">
        <v>73</v>
      </c>
      <c r="AV110" s="996"/>
      <c r="AW110" s="996"/>
      <c r="AX110" s="996"/>
      <c r="AY110" s="996"/>
      <c r="AZ110" s="925" t="s">
        <v>432</v>
      </c>
      <c r="BA110" s="873"/>
      <c r="BB110" s="873"/>
      <c r="BC110" s="873"/>
      <c r="BD110" s="873"/>
      <c r="BE110" s="873"/>
      <c r="BF110" s="873"/>
      <c r="BG110" s="873"/>
      <c r="BH110" s="873"/>
      <c r="BI110" s="873"/>
      <c r="BJ110" s="873"/>
      <c r="BK110" s="873"/>
      <c r="BL110" s="873"/>
      <c r="BM110" s="873"/>
      <c r="BN110" s="873"/>
      <c r="BO110" s="873"/>
      <c r="BP110" s="874"/>
      <c r="BQ110" s="926">
        <v>7490285</v>
      </c>
      <c r="BR110" s="907"/>
      <c r="BS110" s="907"/>
      <c r="BT110" s="907"/>
      <c r="BU110" s="907"/>
      <c r="BV110" s="907">
        <v>7523405</v>
      </c>
      <c r="BW110" s="907"/>
      <c r="BX110" s="907"/>
      <c r="BY110" s="907"/>
      <c r="BZ110" s="907"/>
      <c r="CA110" s="907">
        <v>6989125</v>
      </c>
      <c r="CB110" s="907"/>
      <c r="CC110" s="907"/>
      <c r="CD110" s="907"/>
      <c r="CE110" s="907"/>
      <c r="CF110" s="931">
        <v>79.900000000000006</v>
      </c>
      <c r="CG110" s="932"/>
      <c r="CH110" s="932"/>
      <c r="CI110" s="932"/>
      <c r="CJ110" s="932"/>
      <c r="CK110" s="991" t="s">
        <v>433</v>
      </c>
      <c r="CL110" s="884"/>
      <c r="CM110" s="925" t="s">
        <v>434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435</v>
      </c>
      <c r="DH110" s="907"/>
      <c r="DI110" s="907"/>
      <c r="DJ110" s="907"/>
      <c r="DK110" s="907"/>
      <c r="DL110" s="907" t="s">
        <v>436</v>
      </c>
      <c r="DM110" s="907"/>
      <c r="DN110" s="907"/>
      <c r="DO110" s="907"/>
      <c r="DP110" s="907"/>
      <c r="DQ110" s="907" t="s">
        <v>437</v>
      </c>
      <c r="DR110" s="907"/>
      <c r="DS110" s="907"/>
      <c r="DT110" s="907"/>
      <c r="DU110" s="907"/>
      <c r="DV110" s="908" t="s">
        <v>435</v>
      </c>
      <c r="DW110" s="908"/>
      <c r="DX110" s="908"/>
      <c r="DY110" s="908"/>
      <c r="DZ110" s="909"/>
    </row>
    <row r="111" spans="1:131" s="226" customFormat="1" ht="26.25" customHeight="1" x14ac:dyDescent="0.2">
      <c r="A111" s="839" t="s">
        <v>438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435</v>
      </c>
      <c r="AB111" s="984"/>
      <c r="AC111" s="984"/>
      <c r="AD111" s="984"/>
      <c r="AE111" s="985"/>
      <c r="AF111" s="986" t="s">
        <v>439</v>
      </c>
      <c r="AG111" s="984"/>
      <c r="AH111" s="984"/>
      <c r="AI111" s="984"/>
      <c r="AJ111" s="985"/>
      <c r="AK111" s="986" t="s">
        <v>436</v>
      </c>
      <c r="AL111" s="984"/>
      <c r="AM111" s="984"/>
      <c r="AN111" s="984"/>
      <c r="AO111" s="985"/>
      <c r="AP111" s="987" t="s">
        <v>435</v>
      </c>
      <c r="AQ111" s="988"/>
      <c r="AR111" s="988"/>
      <c r="AS111" s="988"/>
      <c r="AT111" s="989"/>
      <c r="AU111" s="997"/>
      <c r="AV111" s="998"/>
      <c r="AW111" s="998"/>
      <c r="AX111" s="998"/>
      <c r="AY111" s="998"/>
      <c r="AZ111" s="880" t="s">
        <v>440</v>
      </c>
      <c r="BA111" s="817"/>
      <c r="BB111" s="817"/>
      <c r="BC111" s="817"/>
      <c r="BD111" s="817"/>
      <c r="BE111" s="817"/>
      <c r="BF111" s="817"/>
      <c r="BG111" s="817"/>
      <c r="BH111" s="817"/>
      <c r="BI111" s="817"/>
      <c r="BJ111" s="817"/>
      <c r="BK111" s="817"/>
      <c r="BL111" s="817"/>
      <c r="BM111" s="817"/>
      <c r="BN111" s="817"/>
      <c r="BO111" s="817"/>
      <c r="BP111" s="818"/>
      <c r="BQ111" s="881">
        <v>1157070</v>
      </c>
      <c r="BR111" s="882"/>
      <c r="BS111" s="882"/>
      <c r="BT111" s="882"/>
      <c r="BU111" s="882"/>
      <c r="BV111" s="882">
        <v>1013125</v>
      </c>
      <c r="BW111" s="882"/>
      <c r="BX111" s="882"/>
      <c r="BY111" s="882"/>
      <c r="BZ111" s="882"/>
      <c r="CA111" s="882">
        <v>918619</v>
      </c>
      <c r="CB111" s="882"/>
      <c r="CC111" s="882"/>
      <c r="CD111" s="882"/>
      <c r="CE111" s="882"/>
      <c r="CF111" s="940">
        <v>10.5</v>
      </c>
      <c r="CG111" s="941"/>
      <c r="CH111" s="941"/>
      <c r="CI111" s="941"/>
      <c r="CJ111" s="941"/>
      <c r="CK111" s="992"/>
      <c r="CL111" s="886"/>
      <c r="CM111" s="880" t="s">
        <v>441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439</v>
      </c>
      <c r="DH111" s="882"/>
      <c r="DI111" s="882"/>
      <c r="DJ111" s="882"/>
      <c r="DK111" s="882"/>
      <c r="DL111" s="882" t="s">
        <v>442</v>
      </c>
      <c r="DM111" s="882"/>
      <c r="DN111" s="882"/>
      <c r="DO111" s="882"/>
      <c r="DP111" s="882"/>
      <c r="DQ111" s="882" t="s">
        <v>443</v>
      </c>
      <c r="DR111" s="882"/>
      <c r="DS111" s="882"/>
      <c r="DT111" s="882"/>
      <c r="DU111" s="882"/>
      <c r="DV111" s="859" t="s">
        <v>439</v>
      </c>
      <c r="DW111" s="859"/>
      <c r="DX111" s="859"/>
      <c r="DY111" s="859"/>
      <c r="DZ111" s="860"/>
    </row>
    <row r="112" spans="1:131" s="226" customFormat="1" ht="26.25" customHeight="1" x14ac:dyDescent="0.2">
      <c r="A112" s="977" t="s">
        <v>444</v>
      </c>
      <c r="B112" s="978"/>
      <c r="C112" s="817" t="s">
        <v>445</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443</v>
      </c>
      <c r="AB112" s="845"/>
      <c r="AC112" s="845"/>
      <c r="AD112" s="845"/>
      <c r="AE112" s="846"/>
      <c r="AF112" s="847" t="s">
        <v>439</v>
      </c>
      <c r="AG112" s="845"/>
      <c r="AH112" s="845"/>
      <c r="AI112" s="845"/>
      <c r="AJ112" s="846"/>
      <c r="AK112" s="847" t="s">
        <v>439</v>
      </c>
      <c r="AL112" s="845"/>
      <c r="AM112" s="845"/>
      <c r="AN112" s="845"/>
      <c r="AO112" s="846"/>
      <c r="AP112" s="889" t="s">
        <v>435</v>
      </c>
      <c r="AQ112" s="890"/>
      <c r="AR112" s="890"/>
      <c r="AS112" s="890"/>
      <c r="AT112" s="891"/>
      <c r="AU112" s="997"/>
      <c r="AV112" s="998"/>
      <c r="AW112" s="998"/>
      <c r="AX112" s="998"/>
      <c r="AY112" s="998"/>
      <c r="AZ112" s="880" t="s">
        <v>446</v>
      </c>
      <c r="BA112" s="817"/>
      <c r="BB112" s="817"/>
      <c r="BC112" s="817"/>
      <c r="BD112" s="817"/>
      <c r="BE112" s="817"/>
      <c r="BF112" s="817"/>
      <c r="BG112" s="817"/>
      <c r="BH112" s="817"/>
      <c r="BI112" s="817"/>
      <c r="BJ112" s="817"/>
      <c r="BK112" s="817"/>
      <c r="BL112" s="817"/>
      <c r="BM112" s="817"/>
      <c r="BN112" s="817"/>
      <c r="BO112" s="817"/>
      <c r="BP112" s="818"/>
      <c r="BQ112" s="881">
        <v>2686199</v>
      </c>
      <c r="BR112" s="882"/>
      <c r="BS112" s="882"/>
      <c r="BT112" s="882"/>
      <c r="BU112" s="882"/>
      <c r="BV112" s="882">
        <v>2559147</v>
      </c>
      <c r="BW112" s="882"/>
      <c r="BX112" s="882"/>
      <c r="BY112" s="882"/>
      <c r="BZ112" s="882"/>
      <c r="CA112" s="882">
        <v>2488919</v>
      </c>
      <c r="CB112" s="882"/>
      <c r="CC112" s="882"/>
      <c r="CD112" s="882"/>
      <c r="CE112" s="882"/>
      <c r="CF112" s="940">
        <v>28.5</v>
      </c>
      <c r="CG112" s="941"/>
      <c r="CH112" s="941"/>
      <c r="CI112" s="941"/>
      <c r="CJ112" s="941"/>
      <c r="CK112" s="992"/>
      <c r="CL112" s="886"/>
      <c r="CM112" s="880" t="s">
        <v>447</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436</v>
      </c>
      <c r="DH112" s="882"/>
      <c r="DI112" s="882"/>
      <c r="DJ112" s="882"/>
      <c r="DK112" s="882"/>
      <c r="DL112" s="882" t="s">
        <v>439</v>
      </c>
      <c r="DM112" s="882"/>
      <c r="DN112" s="882"/>
      <c r="DO112" s="882"/>
      <c r="DP112" s="882"/>
      <c r="DQ112" s="882" t="s">
        <v>439</v>
      </c>
      <c r="DR112" s="882"/>
      <c r="DS112" s="882"/>
      <c r="DT112" s="882"/>
      <c r="DU112" s="882"/>
      <c r="DV112" s="859" t="s">
        <v>436</v>
      </c>
      <c r="DW112" s="859"/>
      <c r="DX112" s="859"/>
      <c r="DY112" s="859"/>
      <c r="DZ112" s="860"/>
    </row>
    <row r="113" spans="1:130" s="226" customFormat="1" ht="26.25" customHeight="1" x14ac:dyDescent="0.2">
      <c r="A113" s="979"/>
      <c r="B113" s="980"/>
      <c r="C113" s="817" t="s">
        <v>448</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248259</v>
      </c>
      <c r="AB113" s="984"/>
      <c r="AC113" s="984"/>
      <c r="AD113" s="984"/>
      <c r="AE113" s="985"/>
      <c r="AF113" s="986">
        <v>202444</v>
      </c>
      <c r="AG113" s="984"/>
      <c r="AH113" s="984"/>
      <c r="AI113" s="984"/>
      <c r="AJ113" s="985"/>
      <c r="AK113" s="986">
        <v>194933</v>
      </c>
      <c r="AL113" s="984"/>
      <c r="AM113" s="984"/>
      <c r="AN113" s="984"/>
      <c r="AO113" s="985"/>
      <c r="AP113" s="987">
        <v>2.2000000000000002</v>
      </c>
      <c r="AQ113" s="988"/>
      <c r="AR113" s="988"/>
      <c r="AS113" s="988"/>
      <c r="AT113" s="989"/>
      <c r="AU113" s="997"/>
      <c r="AV113" s="998"/>
      <c r="AW113" s="998"/>
      <c r="AX113" s="998"/>
      <c r="AY113" s="998"/>
      <c r="AZ113" s="880" t="s">
        <v>449</v>
      </c>
      <c r="BA113" s="817"/>
      <c r="BB113" s="817"/>
      <c r="BC113" s="817"/>
      <c r="BD113" s="817"/>
      <c r="BE113" s="817"/>
      <c r="BF113" s="817"/>
      <c r="BG113" s="817"/>
      <c r="BH113" s="817"/>
      <c r="BI113" s="817"/>
      <c r="BJ113" s="817"/>
      <c r="BK113" s="817"/>
      <c r="BL113" s="817"/>
      <c r="BM113" s="817"/>
      <c r="BN113" s="817"/>
      <c r="BO113" s="817"/>
      <c r="BP113" s="818"/>
      <c r="BQ113" s="881" t="s">
        <v>439</v>
      </c>
      <c r="BR113" s="882"/>
      <c r="BS113" s="882"/>
      <c r="BT113" s="882"/>
      <c r="BU113" s="882"/>
      <c r="BV113" s="882" t="s">
        <v>450</v>
      </c>
      <c r="BW113" s="882"/>
      <c r="BX113" s="882"/>
      <c r="BY113" s="882"/>
      <c r="BZ113" s="882"/>
      <c r="CA113" s="882" t="s">
        <v>439</v>
      </c>
      <c r="CB113" s="882"/>
      <c r="CC113" s="882"/>
      <c r="CD113" s="882"/>
      <c r="CE113" s="882"/>
      <c r="CF113" s="940" t="s">
        <v>439</v>
      </c>
      <c r="CG113" s="941"/>
      <c r="CH113" s="941"/>
      <c r="CI113" s="941"/>
      <c r="CJ113" s="941"/>
      <c r="CK113" s="992"/>
      <c r="CL113" s="886"/>
      <c r="CM113" s="880" t="s">
        <v>451</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450</v>
      </c>
      <c r="DH113" s="845"/>
      <c r="DI113" s="845"/>
      <c r="DJ113" s="845"/>
      <c r="DK113" s="846"/>
      <c r="DL113" s="847" t="s">
        <v>436</v>
      </c>
      <c r="DM113" s="845"/>
      <c r="DN113" s="845"/>
      <c r="DO113" s="845"/>
      <c r="DP113" s="846"/>
      <c r="DQ113" s="847" t="s">
        <v>435</v>
      </c>
      <c r="DR113" s="845"/>
      <c r="DS113" s="845"/>
      <c r="DT113" s="845"/>
      <c r="DU113" s="846"/>
      <c r="DV113" s="889" t="s">
        <v>443</v>
      </c>
      <c r="DW113" s="890"/>
      <c r="DX113" s="890"/>
      <c r="DY113" s="890"/>
      <c r="DZ113" s="891"/>
    </row>
    <row r="114" spans="1:130" s="226" customFormat="1" ht="26.25" customHeight="1" x14ac:dyDescent="0.2">
      <c r="A114" s="979"/>
      <c r="B114" s="980"/>
      <c r="C114" s="817" t="s">
        <v>452</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443</v>
      </c>
      <c r="AB114" s="845"/>
      <c r="AC114" s="845"/>
      <c r="AD114" s="845"/>
      <c r="AE114" s="846"/>
      <c r="AF114" s="847" t="s">
        <v>439</v>
      </c>
      <c r="AG114" s="845"/>
      <c r="AH114" s="845"/>
      <c r="AI114" s="845"/>
      <c r="AJ114" s="846"/>
      <c r="AK114" s="847" t="s">
        <v>435</v>
      </c>
      <c r="AL114" s="845"/>
      <c r="AM114" s="845"/>
      <c r="AN114" s="845"/>
      <c r="AO114" s="846"/>
      <c r="AP114" s="889" t="s">
        <v>439</v>
      </c>
      <c r="AQ114" s="890"/>
      <c r="AR114" s="890"/>
      <c r="AS114" s="890"/>
      <c r="AT114" s="891"/>
      <c r="AU114" s="997"/>
      <c r="AV114" s="998"/>
      <c r="AW114" s="998"/>
      <c r="AX114" s="998"/>
      <c r="AY114" s="998"/>
      <c r="AZ114" s="880" t="s">
        <v>453</v>
      </c>
      <c r="BA114" s="817"/>
      <c r="BB114" s="817"/>
      <c r="BC114" s="817"/>
      <c r="BD114" s="817"/>
      <c r="BE114" s="817"/>
      <c r="BF114" s="817"/>
      <c r="BG114" s="817"/>
      <c r="BH114" s="817"/>
      <c r="BI114" s="817"/>
      <c r="BJ114" s="817"/>
      <c r="BK114" s="817"/>
      <c r="BL114" s="817"/>
      <c r="BM114" s="817"/>
      <c r="BN114" s="817"/>
      <c r="BO114" s="817"/>
      <c r="BP114" s="818"/>
      <c r="BQ114" s="881">
        <v>1222632</v>
      </c>
      <c r="BR114" s="882"/>
      <c r="BS114" s="882"/>
      <c r="BT114" s="882"/>
      <c r="BU114" s="882"/>
      <c r="BV114" s="882">
        <v>1103264</v>
      </c>
      <c r="BW114" s="882"/>
      <c r="BX114" s="882"/>
      <c r="BY114" s="882"/>
      <c r="BZ114" s="882"/>
      <c r="CA114" s="882">
        <v>720101</v>
      </c>
      <c r="CB114" s="882"/>
      <c r="CC114" s="882"/>
      <c r="CD114" s="882"/>
      <c r="CE114" s="882"/>
      <c r="CF114" s="940">
        <v>8.1999999999999993</v>
      </c>
      <c r="CG114" s="941"/>
      <c r="CH114" s="941"/>
      <c r="CI114" s="941"/>
      <c r="CJ114" s="941"/>
      <c r="CK114" s="992"/>
      <c r="CL114" s="886"/>
      <c r="CM114" s="880" t="s">
        <v>454</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439</v>
      </c>
      <c r="DH114" s="845"/>
      <c r="DI114" s="845"/>
      <c r="DJ114" s="845"/>
      <c r="DK114" s="846"/>
      <c r="DL114" s="847" t="s">
        <v>439</v>
      </c>
      <c r="DM114" s="845"/>
      <c r="DN114" s="845"/>
      <c r="DO114" s="845"/>
      <c r="DP114" s="846"/>
      <c r="DQ114" s="847" t="s">
        <v>436</v>
      </c>
      <c r="DR114" s="845"/>
      <c r="DS114" s="845"/>
      <c r="DT114" s="845"/>
      <c r="DU114" s="846"/>
      <c r="DV114" s="889" t="s">
        <v>443</v>
      </c>
      <c r="DW114" s="890"/>
      <c r="DX114" s="890"/>
      <c r="DY114" s="890"/>
      <c r="DZ114" s="891"/>
    </row>
    <row r="115" spans="1:130" s="226" customFormat="1" ht="26.25" customHeight="1" x14ac:dyDescent="0.2">
      <c r="A115" s="979"/>
      <c r="B115" s="980"/>
      <c r="C115" s="817" t="s">
        <v>455</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99013</v>
      </c>
      <c r="AB115" s="984"/>
      <c r="AC115" s="984"/>
      <c r="AD115" s="984"/>
      <c r="AE115" s="985"/>
      <c r="AF115" s="986">
        <v>99055</v>
      </c>
      <c r="AG115" s="984"/>
      <c r="AH115" s="984"/>
      <c r="AI115" s="984"/>
      <c r="AJ115" s="985"/>
      <c r="AK115" s="986">
        <v>99427</v>
      </c>
      <c r="AL115" s="984"/>
      <c r="AM115" s="984"/>
      <c r="AN115" s="984"/>
      <c r="AO115" s="985"/>
      <c r="AP115" s="987">
        <v>1.1000000000000001</v>
      </c>
      <c r="AQ115" s="988"/>
      <c r="AR115" s="988"/>
      <c r="AS115" s="988"/>
      <c r="AT115" s="989"/>
      <c r="AU115" s="997"/>
      <c r="AV115" s="998"/>
      <c r="AW115" s="998"/>
      <c r="AX115" s="998"/>
      <c r="AY115" s="998"/>
      <c r="AZ115" s="880" t="s">
        <v>456</v>
      </c>
      <c r="BA115" s="817"/>
      <c r="BB115" s="817"/>
      <c r="BC115" s="817"/>
      <c r="BD115" s="817"/>
      <c r="BE115" s="817"/>
      <c r="BF115" s="817"/>
      <c r="BG115" s="817"/>
      <c r="BH115" s="817"/>
      <c r="BI115" s="817"/>
      <c r="BJ115" s="817"/>
      <c r="BK115" s="817"/>
      <c r="BL115" s="817"/>
      <c r="BM115" s="817"/>
      <c r="BN115" s="817"/>
      <c r="BO115" s="817"/>
      <c r="BP115" s="818"/>
      <c r="BQ115" s="881" t="s">
        <v>439</v>
      </c>
      <c r="BR115" s="882"/>
      <c r="BS115" s="882"/>
      <c r="BT115" s="882"/>
      <c r="BU115" s="882"/>
      <c r="BV115" s="882" t="s">
        <v>435</v>
      </c>
      <c r="BW115" s="882"/>
      <c r="BX115" s="882"/>
      <c r="BY115" s="882"/>
      <c r="BZ115" s="882"/>
      <c r="CA115" s="882" t="s">
        <v>435</v>
      </c>
      <c r="CB115" s="882"/>
      <c r="CC115" s="882"/>
      <c r="CD115" s="882"/>
      <c r="CE115" s="882"/>
      <c r="CF115" s="940" t="s">
        <v>435</v>
      </c>
      <c r="CG115" s="941"/>
      <c r="CH115" s="941"/>
      <c r="CI115" s="941"/>
      <c r="CJ115" s="941"/>
      <c r="CK115" s="992"/>
      <c r="CL115" s="886"/>
      <c r="CM115" s="880" t="s">
        <v>457</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439</v>
      </c>
      <c r="DH115" s="845"/>
      <c r="DI115" s="845"/>
      <c r="DJ115" s="845"/>
      <c r="DK115" s="846"/>
      <c r="DL115" s="847" t="s">
        <v>443</v>
      </c>
      <c r="DM115" s="845"/>
      <c r="DN115" s="845"/>
      <c r="DO115" s="845"/>
      <c r="DP115" s="846"/>
      <c r="DQ115" s="847" t="s">
        <v>435</v>
      </c>
      <c r="DR115" s="845"/>
      <c r="DS115" s="845"/>
      <c r="DT115" s="845"/>
      <c r="DU115" s="846"/>
      <c r="DV115" s="889" t="s">
        <v>439</v>
      </c>
      <c r="DW115" s="890"/>
      <c r="DX115" s="890"/>
      <c r="DY115" s="890"/>
      <c r="DZ115" s="891"/>
    </row>
    <row r="116" spans="1:130" s="226" customFormat="1" ht="26.25" customHeight="1" x14ac:dyDescent="0.2">
      <c r="A116" s="981"/>
      <c r="B116" s="982"/>
      <c r="C116" s="904" t="s">
        <v>458</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439</v>
      </c>
      <c r="AB116" s="845"/>
      <c r="AC116" s="845"/>
      <c r="AD116" s="845"/>
      <c r="AE116" s="846"/>
      <c r="AF116" s="847" t="s">
        <v>436</v>
      </c>
      <c r="AG116" s="845"/>
      <c r="AH116" s="845"/>
      <c r="AI116" s="845"/>
      <c r="AJ116" s="846"/>
      <c r="AK116" s="847" t="s">
        <v>439</v>
      </c>
      <c r="AL116" s="845"/>
      <c r="AM116" s="845"/>
      <c r="AN116" s="845"/>
      <c r="AO116" s="846"/>
      <c r="AP116" s="889" t="s">
        <v>439</v>
      </c>
      <c r="AQ116" s="890"/>
      <c r="AR116" s="890"/>
      <c r="AS116" s="890"/>
      <c r="AT116" s="891"/>
      <c r="AU116" s="997"/>
      <c r="AV116" s="998"/>
      <c r="AW116" s="998"/>
      <c r="AX116" s="998"/>
      <c r="AY116" s="998"/>
      <c r="AZ116" s="974" t="s">
        <v>459</v>
      </c>
      <c r="BA116" s="975"/>
      <c r="BB116" s="975"/>
      <c r="BC116" s="975"/>
      <c r="BD116" s="975"/>
      <c r="BE116" s="975"/>
      <c r="BF116" s="975"/>
      <c r="BG116" s="975"/>
      <c r="BH116" s="975"/>
      <c r="BI116" s="975"/>
      <c r="BJ116" s="975"/>
      <c r="BK116" s="975"/>
      <c r="BL116" s="975"/>
      <c r="BM116" s="975"/>
      <c r="BN116" s="975"/>
      <c r="BO116" s="975"/>
      <c r="BP116" s="976"/>
      <c r="BQ116" s="881" t="s">
        <v>436</v>
      </c>
      <c r="BR116" s="882"/>
      <c r="BS116" s="882"/>
      <c r="BT116" s="882"/>
      <c r="BU116" s="882"/>
      <c r="BV116" s="882" t="s">
        <v>439</v>
      </c>
      <c r="BW116" s="882"/>
      <c r="BX116" s="882"/>
      <c r="BY116" s="882"/>
      <c r="BZ116" s="882"/>
      <c r="CA116" s="882" t="s">
        <v>439</v>
      </c>
      <c r="CB116" s="882"/>
      <c r="CC116" s="882"/>
      <c r="CD116" s="882"/>
      <c r="CE116" s="882"/>
      <c r="CF116" s="940" t="s">
        <v>436</v>
      </c>
      <c r="CG116" s="941"/>
      <c r="CH116" s="941"/>
      <c r="CI116" s="941"/>
      <c r="CJ116" s="941"/>
      <c r="CK116" s="992"/>
      <c r="CL116" s="886"/>
      <c r="CM116" s="880" t="s">
        <v>460</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436</v>
      </c>
      <c r="DH116" s="845"/>
      <c r="DI116" s="845"/>
      <c r="DJ116" s="845"/>
      <c r="DK116" s="846"/>
      <c r="DL116" s="847" t="s">
        <v>439</v>
      </c>
      <c r="DM116" s="845"/>
      <c r="DN116" s="845"/>
      <c r="DO116" s="845"/>
      <c r="DP116" s="846"/>
      <c r="DQ116" s="847" t="s">
        <v>436</v>
      </c>
      <c r="DR116" s="845"/>
      <c r="DS116" s="845"/>
      <c r="DT116" s="845"/>
      <c r="DU116" s="846"/>
      <c r="DV116" s="889" t="s">
        <v>443</v>
      </c>
      <c r="DW116" s="890"/>
      <c r="DX116" s="890"/>
      <c r="DY116" s="890"/>
      <c r="DZ116" s="891"/>
    </row>
    <row r="117" spans="1:130" s="226" customFormat="1" ht="26.25" customHeight="1" x14ac:dyDescent="0.2">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461</v>
      </c>
      <c r="Z117" s="962"/>
      <c r="AA117" s="967">
        <v>1327259</v>
      </c>
      <c r="AB117" s="968"/>
      <c r="AC117" s="968"/>
      <c r="AD117" s="968"/>
      <c r="AE117" s="969"/>
      <c r="AF117" s="970">
        <v>1333815</v>
      </c>
      <c r="AG117" s="968"/>
      <c r="AH117" s="968"/>
      <c r="AI117" s="968"/>
      <c r="AJ117" s="969"/>
      <c r="AK117" s="970">
        <v>1393654</v>
      </c>
      <c r="AL117" s="968"/>
      <c r="AM117" s="968"/>
      <c r="AN117" s="968"/>
      <c r="AO117" s="969"/>
      <c r="AP117" s="971"/>
      <c r="AQ117" s="972"/>
      <c r="AR117" s="972"/>
      <c r="AS117" s="972"/>
      <c r="AT117" s="973"/>
      <c r="AU117" s="997"/>
      <c r="AV117" s="998"/>
      <c r="AW117" s="998"/>
      <c r="AX117" s="998"/>
      <c r="AY117" s="998"/>
      <c r="AZ117" s="928" t="s">
        <v>462</v>
      </c>
      <c r="BA117" s="929"/>
      <c r="BB117" s="929"/>
      <c r="BC117" s="929"/>
      <c r="BD117" s="929"/>
      <c r="BE117" s="929"/>
      <c r="BF117" s="929"/>
      <c r="BG117" s="929"/>
      <c r="BH117" s="929"/>
      <c r="BI117" s="929"/>
      <c r="BJ117" s="929"/>
      <c r="BK117" s="929"/>
      <c r="BL117" s="929"/>
      <c r="BM117" s="929"/>
      <c r="BN117" s="929"/>
      <c r="BO117" s="929"/>
      <c r="BP117" s="930"/>
      <c r="BQ117" s="881" t="s">
        <v>435</v>
      </c>
      <c r="BR117" s="882"/>
      <c r="BS117" s="882"/>
      <c r="BT117" s="882"/>
      <c r="BU117" s="882"/>
      <c r="BV117" s="882" t="s">
        <v>439</v>
      </c>
      <c r="BW117" s="882"/>
      <c r="BX117" s="882"/>
      <c r="BY117" s="882"/>
      <c r="BZ117" s="882"/>
      <c r="CA117" s="882" t="s">
        <v>435</v>
      </c>
      <c r="CB117" s="882"/>
      <c r="CC117" s="882"/>
      <c r="CD117" s="882"/>
      <c r="CE117" s="882"/>
      <c r="CF117" s="940" t="s">
        <v>435</v>
      </c>
      <c r="CG117" s="941"/>
      <c r="CH117" s="941"/>
      <c r="CI117" s="941"/>
      <c r="CJ117" s="941"/>
      <c r="CK117" s="992"/>
      <c r="CL117" s="886"/>
      <c r="CM117" s="880" t="s">
        <v>463</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435</v>
      </c>
      <c r="DH117" s="845"/>
      <c r="DI117" s="845"/>
      <c r="DJ117" s="845"/>
      <c r="DK117" s="846"/>
      <c r="DL117" s="847" t="s">
        <v>450</v>
      </c>
      <c r="DM117" s="845"/>
      <c r="DN117" s="845"/>
      <c r="DO117" s="845"/>
      <c r="DP117" s="846"/>
      <c r="DQ117" s="847" t="s">
        <v>435</v>
      </c>
      <c r="DR117" s="845"/>
      <c r="DS117" s="845"/>
      <c r="DT117" s="845"/>
      <c r="DU117" s="846"/>
      <c r="DV117" s="889" t="s">
        <v>435</v>
      </c>
      <c r="DW117" s="890"/>
      <c r="DX117" s="890"/>
      <c r="DY117" s="890"/>
      <c r="DZ117" s="891"/>
    </row>
    <row r="118" spans="1:130" s="226" customFormat="1" ht="26.25" customHeight="1" x14ac:dyDescent="0.2">
      <c r="A118" s="960" t="s">
        <v>430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427</v>
      </c>
      <c r="AB118" s="961"/>
      <c r="AC118" s="961"/>
      <c r="AD118" s="961"/>
      <c r="AE118" s="962"/>
      <c r="AF118" s="963" t="s">
        <v>428</v>
      </c>
      <c r="AG118" s="961"/>
      <c r="AH118" s="961"/>
      <c r="AI118" s="961"/>
      <c r="AJ118" s="962"/>
      <c r="AK118" s="963" t="s">
        <v>304</v>
      </c>
      <c r="AL118" s="961"/>
      <c r="AM118" s="961"/>
      <c r="AN118" s="961"/>
      <c r="AO118" s="962"/>
      <c r="AP118" s="964" t="s">
        <v>429</v>
      </c>
      <c r="AQ118" s="965"/>
      <c r="AR118" s="965"/>
      <c r="AS118" s="965"/>
      <c r="AT118" s="966"/>
      <c r="AU118" s="997"/>
      <c r="AV118" s="998"/>
      <c r="AW118" s="998"/>
      <c r="AX118" s="998"/>
      <c r="AY118" s="998"/>
      <c r="AZ118" s="903" t="s">
        <v>464</v>
      </c>
      <c r="BA118" s="904"/>
      <c r="BB118" s="904"/>
      <c r="BC118" s="904"/>
      <c r="BD118" s="904"/>
      <c r="BE118" s="904"/>
      <c r="BF118" s="904"/>
      <c r="BG118" s="904"/>
      <c r="BH118" s="904"/>
      <c r="BI118" s="904"/>
      <c r="BJ118" s="904"/>
      <c r="BK118" s="904"/>
      <c r="BL118" s="904"/>
      <c r="BM118" s="904"/>
      <c r="BN118" s="904"/>
      <c r="BO118" s="904"/>
      <c r="BP118" s="905"/>
      <c r="BQ118" s="944" t="s">
        <v>439</v>
      </c>
      <c r="BR118" s="910"/>
      <c r="BS118" s="910"/>
      <c r="BT118" s="910"/>
      <c r="BU118" s="910"/>
      <c r="BV118" s="910" t="s">
        <v>439</v>
      </c>
      <c r="BW118" s="910"/>
      <c r="BX118" s="910"/>
      <c r="BY118" s="910"/>
      <c r="BZ118" s="910"/>
      <c r="CA118" s="910" t="s">
        <v>439</v>
      </c>
      <c r="CB118" s="910"/>
      <c r="CC118" s="910"/>
      <c r="CD118" s="910"/>
      <c r="CE118" s="910"/>
      <c r="CF118" s="940" t="s">
        <v>450</v>
      </c>
      <c r="CG118" s="941"/>
      <c r="CH118" s="941"/>
      <c r="CI118" s="941"/>
      <c r="CJ118" s="941"/>
      <c r="CK118" s="992"/>
      <c r="CL118" s="886"/>
      <c r="CM118" s="880" t="s">
        <v>465</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450</v>
      </c>
      <c r="DH118" s="845"/>
      <c r="DI118" s="845"/>
      <c r="DJ118" s="845"/>
      <c r="DK118" s="846"/>
      <c r="DL118" s="847" t="s">
        <v>450</v>
      </c>
      <c r="DM118" s="845"/>
      <c r="DN118" s="845"/>
      <c r="DO118" s="845"/>
      <c r="DP118" s="846"/>
      <c r="DQ118" s="847" t="s">
        <v>439</v>
      </c>
      <c r="DR118" s="845"/>
      <c r="DS118" s="845"/>
      <c r="DT118" s="845"/>
      <c r="DU118" s="846"/>
      <c r="DV118" s="889" t="s">
        <v>450</v>
      </c>
      <c r="DW118" s="890"/>
      <c r="DX118" s="890"/>
      <c r="DY118" s="890"/>
      <c r="DZ118" s="891"/>
    </row>
    <row r="119" spans="1:130" s="226" customFormat="1" ht="26.25" customHeight="1" x14ac:dyDescent="0.2">
      <c r="A119" s="883" t="s">
        <v>433</v>
      </c>
      <c r="B119" s="884"/>
      <c r="C119" s="925" t="s">
        <v>434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450</v>
      </c>
      <c r="AB119" s="954"/>
      <c r="AC119" s="954"/>
      <c r="AD119" s="954"/>
      <c r="AE119" s="955"/>
      <c r="AF119" s="956" t="s">
        <v>439</v>
      </c>
      <c r="AG119" s="954"/>
      <c r="AH119" s="954"/>
      <c r="AI119" s="954"/>
      <c r="AJ119" s="955"/>
      <c r="AK119" s="956" t="s">
        <v>439</v>
      </c>
      <c r="AL119" s="954"/>
      <c r="AM119" s="954"/>
      <c r="AN119" s="954"/>
      <c r="AO119" s="955"/>
      <c r="AP119" s="957" t="s">
        <v>439</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466</v>
      </c>
      <c r="BP119" s="943"/>
      <c r="BQ119" s="944">
        <v>12556186</v>
      </c>
      <c r="BR119" s="910"/>
      <c r="BS119" s="910"/>
      <c r="BT119" s="910"/>
      <c r="BU119" s="910"/>
      <c r="BV119" s="910">
        <v>12198941</v>
      </c>
      <c r="BW119" s="910"/>
      <c r="BX119" s="910"/>
      <c r="BY119" s="910"/>
      <c r="BZ119" s="910"/>
      <c r="CA119" s="910">
        <v>11116764</v>
      </c>
      <c r="CB119" s="910"/>
      <c r="CC119" s="910"/>
      <c r="CD119" s="910"/>
      <c r="CE119" s="910"/>
      <c r="CF119" s="813"/>
      <c r="CG119" s="814"/>
      <c r="CH119" s="814"/>
      <c r="CI119" s="814"/>
      <c r="CJ119" s="899"/>
      <c r="CK119" s="993"/>
      <c r="CL119" s="888"/>
      <c r="CM119" s="903" t="s">
        <v>467</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1157070</v>
      </c>
      <c r="DH119" s="829"/>
      <c r="DI119" s="829"/>
      <c r="DJ119" s="829"/>
      <c r="DK119" s="830"/>
      <c r="DL119" s="831">
        <v>1013125</v>
      </c>
      <c r="DM119" s="829"/>
      <c r="DN119" s="829"/>
      <c r="DO119" s="829"/>
      <c r="DP119" s="830"/>
      <c r="DQ119" s="831">
        <v>918619</v>
      </c>
      <c r="DR119" s="829"/>
      <c r="DS119" s="829"/>
      <c r="DT119" s="829"/>
      <c r="DU119" s="830"/>
      <c r="DV119" s="913">
        <v>10.5</v>
      </c>
      <c r="DW119" s="914"/>
      <c r="DX119" s="914"/>
      <c r="DY119" s="914"/>
      <c r="DZ119" s="915"/>
    </row>
    <row r="120" spans="1:130" s="226" customFormat="1" ht="26.25" customHeight="1" x14ac:dyDescent="0.2">
      <c r="A120" s="885"/>
      <c r="B120" s="886"/>
      <c r="C120" s="880" t="s">
        <v>441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450</v>
      </c>
      <c r="AB120" s="845"/>
      <c r="AC120" s="845"/>
      <c r="AD120" s="845"/>
      <c r="AE120" s="846"/>
      <c r="AF120" s="847" t="s">
        <v>127</v>
      </c>
      <c r="AG120" s="845"/>
      <c r="AH120" s="845"/>
      <c r="AI120" s="845"/>
      <c r="AJ120" s="846"/>
      <c r="AK120" s="847" t="s">
        <v>450</v>
      </c>
      <c r="AL120" s="845"/>
      <c r="AM120" s="845"/>
      <c r="AN120" s="845"/>
      <c r="AO120" s="846"/>
      <c r="AP120" s="889" t="s">
        <v>439</v>
      </c>
      <c r="AQ120" s="890"/>
      <c r="AR120" s="890"/>
      <c r="AS120" s="890"/>
      <c r="AT120" s="891"/>
      <c r="AU120" s="945" t="s">
        <v>468</v>
      </c>
      <c r="AV120" s="946"/>
      <c r="AW120" s="946"/>
      <c r="AX120" s="946"/>
      <c r="AY120" s="947"/>
      <c r="AZ120" s="925" t="s">
        <v>469</v>
      </c>
      <c r="BA120" s="873"/>
      <c r="BB120" s="873"/>
      <c r="BC120" s="873"/>
      <c r="BD120" s="873"/>
      <c r="BE120" s="873"/>
      <c r="BF120" s="873"/>
      <c r="BG120" s="873"/>
      <c r="BH120" s="873"/>
      <c r="BI120" s="873"/>
      <c r="BJ120" s="873"/>
      <c r="BK120" s="873"/>
      <c r="BL120" s="873"/>
      <c r="BM120" s="873"/>
      <c r="BN120" s="873"/>
      <c r="BO120" s="873"/>
      <c r="BP120" s="874"/>
      <c r="BQ120" s="926">
        <v>4970443</v>
      </c>
      <c r="BR120" s="907"/>
      <c r="BS120" s="907"/>
      <c r="BT120" s="907"/>
      <c r="BU120" s="907"/>
      <c r="BV120" s="907">
        <v>4963156</v>
      </c>
      <c r="BW120" s="907"/>
      <c r="BX120" s="907"/>
      <c r="BY120" s="907"/>
      <c r="BZ120" s="907"/>
      <c r="CA120" s="907">
        <v>5016819</v>
      </c>
      <c r="CB120" s="907"/>
      <c r="CC120" s="907"/>
      <c r="CD120" s="907"/>
      <c r="CE120" s="907"/>
      <c r="CF120" s="931">
        <v>57.4</v>
      </c>
      <c r="CG120" s="932"/>
      <c r="CH120" s="932"/>
      <c r="CI120" s="932"/>
      <c r="CJ120" s="932"/>
      <c r="CK120" s="933" t="s">
        <v>470</v>
      </c>
      <c r="CL120" s="917"/>
      <c r="CM120" s="917"/>
      <c r="CN120" s="917"/>
      <c r="CO120" s="918"/>
      <c r="CP120" s="937" t="s">
        <v>471</v>
      </c>
      <c r="CQ120" s="938"/>
      <c r="CR120" s="938"/>
      <c r="CS120" s="938"/>
      <c r="CT120" s="938"/>
      <c r="CU120" s="938"/>
      <c r="CV120" s="938"/>
      <c r="CW120" s="938"/>
      <c r="CX120" s="938"/>
      <c r="CY120" s="938"/>
      <c r="CZ120" s="938"/>
      <c r="DA120" s="938"/>
      <c r="DB120" s="938"/>
      <c r="DC120" s="938"/>
      <c r="DD120" s="938"/>
      <c r="DE120" s="938"/>
      <c r="DF120" s="939"/>
      <c r="DG120" s="926">
        <v>2686199</v>
      </c>
      <c r="DH120" s="907"/>
      <c r="DI120" s="907"/>
      <c r="DJ120" s="907"/>
      <c r="DK120" s="907"/>
      <c r="DL120" s="907">
        <v>2559147</v>
      </c>
      <c r="DM120" s="907"/>
      <c r="DN120" s="907"/>
      <c r="DO120" s="907"/>
      <c r="DP120" s="907"/>
      <c r="DQ120" s="907">
        <v>2488919</v>
      </c>
      <c r="DR120" s="907"/>
      <c r="DS120" s="907"/>
      <c r="DT120" s="907"/>
      <c r="DU120" s="907"/>
      <c r="DV120" s="908">
        <v>28.5</v>
      </c>
      <c r="DW120" s="908"/>
      <c r="DX120" s="908"/>
      <c r="DY120" s="908"/>
      <c r="DZ120" s="909"/>
    </row>
    <row r="121" spans="1:130" s="226" customFormat="1" ht="26.25" customHeight="1" x14ac:dyDescent="0.2">
      <c r="A121" s="885"/>
      <c r="B121" s="886"/>
      <c r="C121" s="928" t="s">
        <v>472</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127</v>
      </c>
      <c r="AB121" s="845"/>
      <c r="AC121" s="845"/>
      <c r="AD121" s="845"/>
      <c r="AE121" s="846"/>
      <c r="AF121" s="847" t="s">
        <v>127</v>
      </c>
      <c r="AG121" s="845"/>
      <c r="AH121" s="845"/>
      <c r="AI121" s="845"/>
      <c r="AJ121" s="846"/>
      <c r="AK121" s="847" t="s">
        <v>127</v>
      </c>
      <c r="AL121" s="845"/>
      <c r="AM121" s="845"/>
      <c r="AN121" s="845"/>
      <c r="AO121" s="846"/>
      <c r="AP121" s="889" t="s">
        <v>127</v>
      </c>
      <c r="AQ121" s="890"/>
      <c r="AR121" s="890"/>
      <c r="AS121" s="890"/>
      <c r="AT121" s="891"/>
      <c r="AU121" s="948"/>
      <c r="AV121" s="949"/>
      <c r="AW121" s="949"/>
      <c r="AX121" s="949"/>
      <c r="AY121" s="950"/>
      <c r="AZ121" s="880" t="s">
        <v>473</v>
      </c>
      <c r="BA121" s="817"/>
      <c r="BB121" s="817"/>
      <c r="BC121" s="817"/>
      <c r="BD121" s="817"/>
      <c r="BE121" s="817"/>
      <c r="BF121" s="817"/>
      <c r="BG121" s="817"/>
      <c r="BH121" s="817"/>
      <c r="BI121" s="817"/>
      <c r="BJ121" s="817"/>
      <c r="BK121" s="817"/>
      <c r="BL121" s="817"/>
      <c r="BM121" s="817"/>
      <c r="BN121" s="817"/>
      <c r="BO121" s="817"/>
      <c r="BP121" s="818"/>
      <c r="BQ121" s="881">
        <v>2324970</v>
      </c>
      <c r="BR121" s="882"/>
      <c r="BS121" s="882"/>
      <c r="BT121" s="882"/>
      <c r="BU121" s="882"/>
      <c r="BV121" s="882">
        <v>2257133</v>
      </c>
      <c r="BW121" s="882"/>
      <c r="BX121" s="882"/>
      <c r="BY121" s="882"/>
      <c r="BZ121" s="882"/>
      <c r="CA121" s="882">
        <v>2122320</v>
      </c>
      <c r="CB121" s="882"/>
      <c r="CC121" s="882"/>
      <c r="CD121" s="882"/>
      <c r="CE121" s="882"/>
      <c r="CF121" s="940">
        <v>24.3</v>
      </c>
      <c r="CG121" s="941"/>
      <c r="CH121" s="941"/>
      <c r="CI121" s="941"/>
      <c r="CJ121" s="941"/>
      <c r="CK121" s="934"/>
      <c r="CL121" s="920"/>
      <c r="CM121" s="920"/>
      <c r="CN121" s="920"/>
      <c r="CO121" s="921"/>
      <c r="CP121" s="900" t="s">
        <v>474</v>
      </c>
      <c r="CQ121" s="901"/>
      <c r="CR121" s="901"/>
      <c r="CS121" s="901"/>
      <c r="CT121" s="901"/>
      <c r="CU121" s="901"/>
      <c r="CV121" s="901"/>
      <c r="CW121" s="901"/>
      <c r="CX121" s="901"/>
      <c r="CY121" s="901"/>
      <c r="CZ121" s="901"/>
      <c r="DA121" s="901"/>
      <c r="DB121" s="901"/>
      <c r="DC121" s="901"/>
      <c r="DD121" s="901"/>
      <c r="DE121" s="901"/>
      <c r="DF121" s="902"/>
      <c r="DG121" s="881" t="s">
        <v>450</v>
      </c>
      <c r="DH121" s="882"/>
      <c r="DI121" s="882"/>
      <c r="DJ121" s="882"/>
      <c r="DK121" s="882"/>
      <c r="DL121" s="882" t="s">
        <v>439</v>
      </c>
      <c r="DM121" s="882"/>
      <c r="DN121" s="882"/>
      <c r="DO121" s="882"/>
      <c r="DP121" s="882"/>
      <c r="DQ121" s="882" t="s">
        <v>435</v>
      </c>
      <c r="DR121" s="882"/>
      <c r="DS121" s="882"/>
      <c r="DT121" s="882"/>
      <c r="DU121" s="882"/>
      <c r="DV121" s="859" t="s">
        <v>127</v>
      </c>
      <c r="DW121" s="859"/>
      <c r="DX121" s="859"/>
      <c r="DY121" s="859"/>
      <c r="DZ121" s="860"/>
    </row>
    <row r="122" spans="1:130" s="226" customFormat="1" ht="26.25" customHeight="1" x14ac:dyDescent="0.2">
      <c r="A122" s="885"/>
      <c r="B122" s="886"/>
      <c r="C122" s="880" t="s">
        <v>454</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450</v>
      </c>
      <c r="AB122" s="845"/>
      <c r="AC122" s="845"/>
      <c r="AD122" s="845"/>
      <c r="AE122" s="846"/>
      <c r="AF122" s="847" t="s">
        <v>127</v>
      </c>
      <c r="AG122" s="845"/>
      <c r="AH122" s="845"/>
      <c r="AI122" s="845"/>
      <c r="AJ122" s="846"/>
      <c r="AK122" s="847" t="s">
        <v>127</v>
      </c>
      <c r="AL122" s="845"/>
      <c r="AM122" s="845"/>
      <c r="AN122" s="845"/>
      <c r="AO122" s="846"/>
      <c r="AP122" s="889" t="s">
        <v>435</v>
      </c>
      <c r="AQ122" s="890"/>
      <c r="AR122" s="890"/>
      <c r="AS122" s="890"/>
      <c r="AT122" s="891"/>
      <c r="AU122" s="948"/>
      <c r="AV122" s="949"/>
      <c r="AW122" s="949"/>
      <c r="AX122" s="949"/>
      <c r="AY122" s="950"/>
      <c r="AZ122" s="903" t="s">
        <v>475</v>
      </c>
      <c r="BA122" s="904"/>
      <c r="BB122" s="904"/>
      <c r="BC122" s="904"/>
      <c r="BD122" s="904"/>
      <c r="BE122" s="904"/>
      <c r="BF122" s="904"/>
      <c r="BG122" s="904"/>
      <c r="BH122" s="904"/>
      <c r="BI122" s="904"/>
      <c r="BJ122" s="904"/>
      <c r="BK122" s="904"/>
      <c r="BL122" s="904"/>
      <c r="BM122" s="904"/>
      <c r="BN122" s="904"/>
      <c r="BO122" s="904"/>
      <c r="BP122" s="905"/>
      <c r="BQ122" s="944">
        <v>6222901</v>
      </c>
      <c r="BR122" s="910"/>
      <c r="BS122" s="910"/>
      <c r="BT122" s="910"/>
      <c r="BU122" s="910"/>
      <c r="BV122" s="910">
        <v>5643498</v>
      </c>
      <c r="BW122" s="910"/>
      <c r="BX122" s="910"/>
      <c r="BY122" s="910"/>
      <c r="BZ122" s="910"/>
      <c r="CA122" s="910">
        <v>5280485</v>
      </c>
      <c r="CB122" s="910"/>
      <c r="CC122" s="910"/>
      <c r="CD122" s="910"/>
      <c r="CE122" s="910"/>
      <c r="CF122" s="911">
        <v>60.4</v>
      </c>
      <c r="CG122" s="912"/>
      <c r="CH122" s="912"/>
      <c r="CI122" s="912"/>
      <c r="CJ122" s="912"/>
      <c r="CK122" s="934"/>
      <c r="CL122" s="920"/>
      <c r="CM122" s="920"/>
      <c r="CN122" s="920"/>
      <c r="CO122" s="921"/>
      <c r="CP122" s="900" t="s">
        <v>476</v>
      </c>
      <c r="CQ122" s="901"/>
      <c r="CR122" s="901"/>
      <c r="CS122" s="901"/>
      <c r="CT122" s="901"/>
      <c r="CU122" s="901"/>
      <c r="CV122" s="901"/>
      <c r="CW122" s="901"/>
      <c r="CX122" s="901"/>
      <c r="CY122" s="901"/>
      <c r="CZ122" s="901"/>
      <c r="DA122" s="901"/>
      <c r="DB122" s="901"/>
      <c r="DC122" s="901"/>
      <c r="DD122" s="901"/>
      <c r="DE122" s="901"/>
      <c r="DF122" s="902"/>
      <c r="DG122" s="881" t="s">
        <v>439</v>
      </c>
      <c r="DH122" s="882"/>
      <c r="DI122" s="882"/>
      <c r="DJ122" s="882"/>
      <c r="DK122" s="882"/>
      <c r="DL122" s="882" t="s">
        <v>450</v>
      </c>
      <c r="DM122" s="882"/>
      <c r="DN122" s="882"/>
      <c r="DO122" s="882"/>
      <c r="DP122" s="882"/>
      <c r="DQ122" s="882" t="s">
        <v>435</v>
      </c>
      <c r="DR122" s="882"/>
      <c r="DS122" s="882"/>
      <c r="DT122" s="882"/>
      <c r="DU122" s="882"/>
      <c r="DV122" s="859" t="s">
        <v>127</v>
      </c>
      <c r="DW122" s="859"/>
      <c r="DX122" s="859"/>
      <c r="DY122" s="859"/>
      <c r="DZ122" s="860"/>
    </row>
    <row r="123" spans="1:130" s="226" customFormat="1" ht="26.25" customHeight="1" x14ac:dyDescent="0.2">
      <c r="A123" s="885"/>
      <c r="B123" s="886"/>
      <c r="C123" s="880" t="s">
        <v>460</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450</v>
      </c>
      <c r="AB123" s="845"/>
      <c r="AC123" s="845"/>
      <c r="AD123" s="845"/>
      <c r="AE123" s="846"/>
      <c r="AF123" s="847" t="s">
        <v>127</v>
      </c>
      <c r="AG123" s="845"/>
      <c r="AH123" s="845"/>
      <c r="AI123" s="845"/>
      <c r="AJ123" s="846"/>
      <c r="AK123" s="847" t="s">
        <v>127</v>
      </c>
      <c r="AL123" s="845"/>
      <c r="AM123" s="845"/>
      <c r="AN123" s="845"/>
      <c r="AO123" s="846"/>
      <c r="AP123" s="889" t="s">
        <v>127</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477</v>
      </c>
      <c r="BP123" s="943"/>
      <c r="BQ123" s="897">
        <v>13518314</v>
      </c>
      <c r="BR123" s="898"/>
      <c r="BS123" s="898"/>
      <c r="BT123" s="898"/>
      <c r="BU123" s="898"/>
      <c r="BV123" s="898">
        <v>12863787</v>
      </c>
      <c r="BW123" s="898"/>
      <c r="BX123" s="898"/>
      <c r="BY123" s="898"/>
      <c r="BZ123" s="898"/>
      <c r="CA123" s="898">
        <v>12419624</v>
      </c>
      <c r="CB123" s="898"/>
      <c r="CC123" s="898"/>
      <c r="CD123" s="898"/>
      <c r="CE123" s="898"/>
      <c r="CF123" s="813"/>
      <c r="CG123" s="814"/>
      <c r="CH123" s="814"/>
      <c r="CI123" s="814"/>
      <c r="CJ123" s="899"/>
      <c r="CK123" s="934"/>
      <c r="CL123" s="920"/>
      <c r="CM123" s="920"/>
      <c r="CN123" s="920"/>
      <c r="CO123" s="921"/>
      <c r="CP123" s="900" t="s">
        <v>478</v>
      </c>
      <c r="CQ123" s="901"/>
      <c r="CR123" s="901"/>
      <c r="CS123" s="901"/>
      <c r="CT123" s="901"/>
      <c r="CU123" s="901"/>
      <c r="CV123" s="901"/>
      <c r="CW123" s="901"/>
      <c r="CX123" s="901"/>
      <c r="CY123" s="901"/>
      <c r="CZ123" s="901"/>
      <c r="DA123" s="901"/>
      <c r="DB123" s="901"/>
      <c r="DC123" s="901"/>
      <c r="DD123" s="901"/>
      <c r="DE123" s="901"/>
      <c r="DF123" s="902"/>
      <c r="DG123" s="844" t="s">
        <v>450</v>
      </c>
      <c r="DH123" s="845"/>
      <c r="DI123" s="845"/>
      <c r="DJ123" s="845"/>
      <c r="DK123" s="846"/>
      <c r="DL123" s="847" t="s">
        <v>450</v>
      </c>
      <c r="DM123" s="845"/>
      <c r="DN123" s="845"/>
      <c r="DO123" s="845"/>
      <c r="DP123" s="846"/>
      <c r="DQ123" s="847" t="s">
        <v>439</v>
      </c>
      <c r="DR123" s="845"/>
      <c r="DS123" s="845"/>
      <c r="DT123" s="845"/>
      <c r="DU123" s="846"/>
      <c r="DV123" s="889" t="s">
        <v>450</v>
      </c>
      <c r="DW123" s="890"/>
      <c r="DX123" s="890"/>
      <c r="DY123" s="890"/>
      <c r="DZ123" s="891"/>
    </row>
    <row r="124" spans="1:130" s="226" customFormat="1" ht="26.25" customHeight="1" thickBot="1" x14ac:dyDescent="0.25">
      <c r="A124" s="885"/>
      <c r="B124" s="886"/>
      <c r="C124" s="880" t="s">
        <v>463</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450</v>
      </c>
      <c r="AB124" s="845"/>
      <c r="AC124" s="845"/>
      <c r="AD124" s="845"/>
      <c r="AE124" s="846"/>
      <c r="AF124" s="847" t="s">
        <v>450</v>
      </c>
      <c r="AG124" s="845"/>
      <c r="AH124" s="845"/>
      <c r="AI124" s="845"/>
      <c r="AJ124" s="846"/>
      <c r="AK124" s="847" t="s">
        <v>450</v>
      </c>
      <c r="AL124" s="845"/>
      <c r="AM124" s="845"/>
      <c r="AN124" s="845"/>
      <c r="AO124" s="846"/>
      <c r="AP124" s="889" t="s">
        <v>450</v>
      </c>
      <c r="AQ124" s="890"/>
      <c r="AR124" s="890"/>
      <c r="AS124" s="890"/>
      <c r="AT124" s="891"/>
      <c r="AU124" s="892" t="s">
        <v>479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450</v>
      </c>
      <c r="BR124" s="896"/>
      <c r="BS124" s="896"/>
      <c r="BT124" s="896"/>
      <c r="BU124" s="896"/>
      <c r="BV124" s="896" t="s">
        <v>439</v>
      </c>
      <c r="BW124" s="896"/>
      <c r="BX124" s="896"/>
      <c r="BY124" s="896"/>
      <c r="BZ124" s="896"/>
      <c r="CA124" s="896" t="s">
        <v>450</v>
      </c>
      <c r="CB124" s="896"/>
      <c r="CC124" s="896"/>
      <c r="CD124" s="896"/>
      <c r="CE124" s="896"/>
      <c r="CF124" s="791"/>
      <c r="CG124" s="792"/>
      <c r="CH124" s="792"/>
      <c r="CI124" s="792"/>
      <c r="CJ124" s="927"/>
      <c r="CK124" s="935"/>
      <c r="CL124" s="935"/>
      <c r="CM124" s="935"/>
      <c r="CN124" s="935"/>
      <c r="CO124" s="936"/>
      <c r="CP124" s="900" t="s">
        <v>480</v>
      </c>
      <c r="CQ124" s="901"/>
      <c r="CR124" s="901"/>
      <c r="CS124" s="901"/>
      <c r="CT124" s="901"/>
      <c r="CU124" s="901"/>
      <c r="CV124" s="901"/>
      <c r="CW124" s="901"/>
      <c r="CX124" s="901"/>
      <c r="CY124" s="901"/>
      <c r="CZ124" s="901"/>
      <c r="DA124" s="901"/>
      <c r="DB124" s="901"/>
      <c r="DC124" s="901"/>
      <c r="DD124" s="901"/>
      <c r="DE124" s="901"/>
      <c r="DF124" s="902"/>
      <c r="DG124" s="828" t="s">
        <v>127</v>
      </c>
      <c r="DH124" s="829"/>
      <c r="DI124" s="829"/>
      <c r="DJ124" s="829"/>
      <c r="DK124" s="830"/>
      <c r="DL124" s="831" t="s">
        <v>127</v>
      </c>
      <c r="DM124" s="829"/>
      <c r="DN124" s="829"/>
      <c r="DO124" s="829"/>
      <c r="DP124" s="830"/>
      <c r="DQ124" s="831" t="s">
        <v>481</v>
      </c>
      <c r="DR124" s="829"/>
      <c r="DS124" s="829"/>
      <c r="DT124" s="829"/>
      <c r="DU124" s="830"/>
      <c r="DV124" s="913" t="s">
        <v>127</v>
      </c>
      <c r="DW124" s="914"/>
      <c r="DX124" s="914"/>
      <c r="DY124" s="914"/>
      <c r="DZ124" s="915"/>
    </row>
    <row r="125" spans="1:130" s="226" customFormat="1" ht="26.25" customHeight="1" x14ac:dyDescent="0.2">
      <c r="A125" s="885"/>
      <c r="B125" s="886"/>
      <c r="C125" s="880" t="s">
        <v>465</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127</v>
      </c>
      <c r="AB125" s="845"/>
      <c r="AC125" s="845"/>
      <c r="AD125" s="845"/>
      <c r="AE125" s="846"/>
      <c r="AF125" s="847" t="s">
        <v>127</v>
      </c>
      <c r="AG125" s="845"/>
      <c r="AH125" s="845"/>
      <c r="AI125" s="845"/>
      <c r="AJ125" s="846"/>
      <c r="AK125" s="847" t="s">
        <v>482</v>
      </c>
      <c r="AL125" s="845"/>
      <c r="AM125" s="845"/>
      <c r="AN125" s="845"/>
      <c r="AO125" s="846"/>
      <c r="AP125" s="889" t="s">
        <v>127</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483</v>
      </c>
      <c r="CL125" s="917"/>
      <c r="CM125" s="917"/>
      <c r="CN125" s="917"/>
      <c r="CO125" s="918"/>
      <c r="CP125" s="925" t="s">
        <v>484</v>
      </c>
      <c r="CQ125" s="873"/>
      <c r="CR125" s="873"/>
      <c r="CS125" s="873"/>
      <c r="CT125" s="873"/>
      <c r="CU125" s="873"/>
      <c r="CV125" s="873"/>
      <c r="CW125" s="873"/>
      <c r="CX125" s="873"/>
      <c r="CY125" s="873"/>
      <c r="CZ125" s="873"/>
      <c r="DA125" s="873"/>
      <c r="DB125" s="873"/>
      <c r="DC125" s="873"/>
      <c r="DD125" s="873"/>
      <c r="DE125" s="873"/>
      <c r="DF125" s="874"/>
      <c r="DG125" s="926" t="s">
        <v>127</v>
      </c>
      <c r="DH125" s="907"/>
      <c r="DI125" s="907"/>
      <c r="DJ125" s="907"/>
      <c r="DK125" s="907"/>
      <c r="DL125" s="907" t="s">
        <v>127</v>
      </c>
      <c r="DM125" s="907"/>
      <c r="DN125" s="907"/>
      <c r="DO125" s="907"/>
      <c r="DP125" s="907"/>
      <c r="DQ125" s="907" t="s">
        <v>485</v>
      </c>
      <c r="DR125" s="907"/>
      <c r="DS125" s="907"/>
      <c r="DT125" s="907"/>
      <c r="DU125" s="907"/>
      <c r="DV125" s="908" t="s">
        <v>481</v>
      </c>
      <c r="DW125" s="908"/>
      <c r="DX125" s="908"/>
      <c r="DY125" s="908"/>
      <c r="DZ125" s="909"/>
    </row>
    <row r="126" spans="1:130" s="226" customFormat="1" ht="26.25" customHeight="1" thickBot="1" x14ac:dyDescent="0.25">
      <c r="A126" s="885"/>
      <c r="B126" s="886"/>
      <c r="C126" s="880" t="s">
        <v>467</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99013</v>
      </c>
      <c r="AB126" s="845"/>
      <c r="AC126" s="845"/>
      <c r="AD126" s="845"/>
      <c r="AE126" s="846"/>
      <c r="AF126" s="847">
        <v>99055</v>
      </c>
      <c r="AG126" s="845"/>
      <c r="AH126" s="845"/>
      <c r="AI126" s="845"/>
      <c r="AJ126" s="846"/>
      <c r="AK126" s="847">
        <v>99427</v>
      </c>
      <c r="AL126" s="845"/>
      <c r="AM126" s="845"/>
      <c r="AN126" s="845"/>
      <c r="AO126" s="846"/>
      <c r="AP126" s="889">
        <v>1.1000000000000001</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486</v>
      </c>
      <c r="CQ126" s="817"/>
      <c r="CR126" s="817"/>
      <c r="CS126" s="817"/>
      <c r="CT126" s="817"/>
      <c r="CU126" s="817"/>
      <c r="CV126" s="817"/>
      <c r="CW126" s="817"/>
      <c r="CX126" s="817"/>
      <c r="CY126" s="817"/>
      <c r="CZ126" s="817"/>
      <c r="DA126" s="817"/>
      <c r="DB126" s="817"/>
      <c r="DC126" s="817"/>
      <c r="DD126" s="817"/>
      <c r="DE126" s="817"/>
      <c r="DF126" s="818"/>
      <c r="DG126" s="881" t="s">
        <v>482</v>
      </c>
      <c r="DH126" s="882"/>
      <c r="DI126" s="882"/>
      <c r="DJ126" s="882"/>
      <c r="DK126" s="882"/>
      <c r="DL126" s="882" t="s">
        <v>481</v>
      </c>
      <c r="DM126" s="882"/>
      <c r="DN126" s="882"/>
      <c r="DO126" s="882"/>
      <c r="DP126" s="882"/>
      <c r="DQ126" s="882" t="s">
        <v>487</v>
      </c>
      <c r="DR126" s="882"/>
      <c r="DS126" s="882"/>
      <c r="DT126" s="882"/>
      <c r="DU126" s="882"/>
      <c r="DV126" s="859" t="s">
        <v>127</v>
      </c>
      <c r="DW126" s="859"/>
      <c r="DX126" s="859"/>
      <c r="DY126" s="859"/>
      <c r="DZ126" s="860"/>
    </row>
    <row r="127" spans="1:130" s="226" customFormat="1" ht="26.25" customHeight="1" x14ac:dyDescent="0.2">
      <c r="A127" s="887"/>
      <c r="B127" s="888"/>
      <c r="C127" s="903" t="s">
        <v>488</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127</v>
      </c>
      <c r="AB127" s="845"/>
      <c r="AC127" s="845"/>
      <c r="AD127" s="845"/>
      <c r="AE127" s="846"/>
      <c r="AF127" s="847" t="s">
        <v>489</v>
      </c>
      <c r="AG127" s="845"/>
      <c r="AH127" s="845"/>
      <c r="AI127" s="845"/>
      <c r="AJ127" s="846"/>
      <c r="AK127" s="847" t="s">
        <v>490</v>
      </c>
      <c r="AL127" s="845"/>
      <c r="AM127" s="845"/>
      <c r="AN127" s="845"/>
      <c r="AO127" s="846"/>
      <c r="AP127" s="889" t="s">
        <v>482</v>
      </c>
      <c r="AQ127" s="890"/>
      <c r="AR127" s="890"/>
      <c r="AS127" s="890"/>
      <c r="AT127" s="891"/>
      <c r="AU127" s="228"/>
      <c r="AV127" s="228"/>
      <c r="AW127" s="228"/>
      <c r="AX127" s="906" t="s">
        <v>491</v>
      </c>
      <c r="AY127" s="877"/>
      <c r="AZ127" s="877"/>
      <c r="BA127" s="877"/>
      <c r="BB127" s="877"/>
      <c r="BC127" s="877"/>
      <c r="BD127" s="877"/>
      <c r="BE127" s="878"/>
      <c r="BF127" s="876" t="s">
        <v>492</v>
      </c>
      <c r="BG127" s="877"/>
      <c r="BH127" s="877"/>
      <c r="BI127" s="877"/>
      <c r="BJ127" s="877"/>
      <c r="BK127" s="877"/>
      <c r="BL127" s="878"/>
      <c r="BM127" s="876" t="s">
        <v>493</v>
      </c>
      <c r="BN127" s="877"/>
      <c r="BO127" s="877"/>
      <c r="BP127" s="877"/>
      <c r="BQ127" s="877"/>
      <c r="BR127" s="877"/>
      <c r="BS127" s="878"/>
      <c r="BT127" s="876" t="s">
        <v>494</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495</v>
      </c>
      <c r="CQ127" s="817"/>
      <c r="CR127" s="817"/>
      <c r="CS127" s="817"/>
      <c r="CT127" s="817"/>
      <c r="CU127" s="817"/>
      <c r="CV127" s="817"/>
      <c r="CW127" s="817"/>
      <c r="CX127" s="817"/>
      <c r="CY127" s="817"/>
      <c r="CZ127" s="817"/>
      <c r="DA127" s="817"/>
      <c r="DB127" s="817"/>
      <c r="DC127" s="817"/>
      <c r="DD127" s="817"/>
      <c r="DE127" s="817"/>
      <c r="DF127" s="818"/>
      <c r="DG127" s="881" t="s">
        <v>485</v>
      </c>
      <c r="DH127" s="882"/>
      <c r="DI127" s="882"/>
      <c r="DJ127" s="882"/>
      <c r="DK127" s="882"/>
      <c r="DL127" s="882" t="s">
        <v>127</v>
      </c>
      <c r="DM127" s="882"/>
      <c r="DN127" s="882"/>
      <c r="DO127" s="882"/>
      <c r="DP127" s="882"/>
      <c r="DQ127" s="882" t="s">
        <v>485</v>
      </c>
      <c r="DR127" s="882"/>
      <c r="DS127" s="882"/>
      <c r="DT127" s="882"/>
      <c r="DU127" s="882"/>
      <c r="DV127" s="859" t="s">
        <v>127</v>
      </c>
      <c r="DW127" s="859"/>
      <c r="DX127" s="859"/>
      <c r="DY127" s="859"/>
      <c r="DZ127" s="860"/>
    </row>
    <row r="128" spans="1:130" s="226" customFormat="1" ht="26.25" customHeight="1" thickBot="1" x14ac:dyDescent="0.25">
      <c r="A128" s="861" t="s">
        <v>496</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497</v>
      </c>
      <c r="X128" s="863"/>
      <c r="Y128" s="863"/>
      <c r="Z128" s="864"/>
      <c r="AA128" s="865">
        <v>242341</v>
      </c>
      <c r="AB128" s="866"/>
      <c r="AC128" s="866"/>
      <c r="AD128" s="866"/>
      <c r="AE128" s="867"/>
      <c r="AF128" s="868">
        <v>360337</v>
      </c>
      <c r="AG128" s="866"/>
      <c r="AH128" s="866"/>
      <c r="AI128" s="866"/>
      <c r="AJ128" s="867"/>
      <c r="AK128" s="868">
        <v>325058</v>
      </c>
      <c r="AL128" s="866"/>
      <c r="AM128" s="866"/>
      <c r="AN128" s="866"/>
      <c r="AO128" s="867"/>
      <c r="AP128" s="869"/>
      <c r="AQ128" s="870"/>
      <c r="AR128" s="870"/>
      <c r="AS128" s="870"/>
      <c r="AT128" s="871"/>
      <c r="AU128" s="228"/>
      <c r="AV128" s="228"/>
      <c r="AW128" s="228"/>
      <c r="AX128" s="872" t="s">
        <v>498</v>
      </c>
      <c r="AY128" s="873"/>
      <c r="AZ128" s="873"/>
      <c r="BA128" s="873"/>
      <c r="BB128" s="873"/>
      <c r="BC128" s="873"/>
      <c r="BD128" s="873"/>
      <c r="BE128" s="874"/>
      <c r="BF128" s="851" t="s">
        <v>481</v>
      </c>
      <c r="BG128" s="852"/>
      <c r="BH128" s="852"/>
      <c r="BI128" s="852"/>
      <c r="BJ128" s="852"/>
      <c r="BK128" s="852"/>
      <c r="BL128" s="875"/>
      <c r="BM128" s="851">
        <v>13.42</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499</v>
      </c>
      <c r="CQ128" s="795"/>
      <c r="CR128" s="795"/>
      <c r="CS128" s="795"/>
      <c r="CT128" s="795"/>
      <c r="CU128" s="795"/>
      <c r="CV128" s="795"/>
      <c r="CW128" s="795"/>
      <c r="CX128" s="795"/>
      <c r="CY128" s="795"/>
      <c r="CZ128" s="795"/>
      <c r="DA128" s="795"/>
      <c r="DB128" s="795"/>
      <c r="DC128" s="795"/>
      <c r="DD128" s="795"/>
      <c r="DE128" s="795"/>
      <c r="DF128" s="796"/>
      <c r="DG128" s="855" t="s">
        <v>127</v>
      </c>
      <c r="DH128" s="856"/>
      <c r="DI128" s="856"/>
      <c r="DJ128" s="856"/>
      <c r="DK128" s="856"/>
      <c r="DL128" s="856" t="s">
        <v>481</v>
      </c>
      <c r="DM128" s="856"/>
      <c r="DN128" s="856"/>
      <c r="DO128" s="856"/>
      <c r="DP128" s="856"/>
      <c r="DQ128" s="856" t="s">
        <v>127</v>
      </c>
      <c r="DR128" s="856"/>
      <c r="DS128" s="856"/>
      <c r="DT128" s="856"/>
      <c r="DU128" s="856"/>
      <c r="DV128" s="857" t="s">
        <v>127</v>
      </c>
      <c r="DW128" s="857"/>
      <c r="DX128" s="857"/>
      <c r="DY128" s="857"/>
      <c r="DZ128" s="858"/>
    </row>
    <row r="129" spans="1:131" s="226" customFormat="1" ht="26.25" customHeight="1" x14ac:dyDescent="0.2">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500</v>
      </c>
      <c r="X129" s="842"/>
      <c r="Y129" s="842"/>
      <c r="Z129" s="843"/>
      <c r="AA129" s="844">
        <v>9321679</v>
      </c>
      <c r="AB129" s="845"/>
      <c r="AC129" s="845"/>
      <c r="AD129" s="845"/>
      <c r="AE129" s="846"/>
      <c r="AF129" s="847">
        <v>9835919</v>
      </c>
      <c r="AG129" s="845"/>
      <c r="AH129" s="845"/>
      <c r="AI129" s="845"/>
      <c r="AJ129" s="846"/>
      <c r="AK129" s="847">
        <v>9492102</v>
      </c>
      <c r="AL129" s="845"/>
      <c r="AM129" s="845"/>
      <c r="AN129" s="845"/>
      <c r="AO129" s="846"/>
      <c r="AP129" s="848"/>
      <c r="AQ129" s="849"/>
      <c r="AR129" s="849"/>
      <c r="AS129" s="849"/>
      <c r="AT129" s="850"/>
      <c r="AU129" s="229"/>
      <c r="AV129" s="229"/>
      <c r="AW129" s="229"/>
      <c r="AX129" s="816" t="s">
        <v>501</v>
      </c>
      <c r="AY129" s="817"/>
      <c r="AZ129" s="817"/>
      <c r="BA129" s="817"/>
      <c r="BB129" s="817"/>
      <c r="BC129" s="817"/>
      <c r="BD129" s="817"/>
      <c r="BE129" s="818"/>
      <c r="BF129" s="835" t="s">
        <v>490</v>
      </c>
      <c r="BG129" s="836"/>
      <c r="BH129" s="836"/>
      <c r="BI129" s="836"/>
      <c r="BJ129" s="836"/>
      <c r="BK129" s="836"/>
      <c r="BL129" s="837"/>
      <c r="BM129" s="835">
        <v>18.420000000000002</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502</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503</v>
      </c>
      <c r="X130" s="842"/>
      <c r="Y130" s="842"/>
      <c r="Z130" s="843"/>
      <c r="AA130" s="844">
        <v>791227</v>
      </c>
      <c r="AB130" s="845"/>
      <c r="AC130" s="845"/>
      <c r="AD130" s="845"/>
      <c r="AE130" s="846"/>
      <c r="AF130" s="847">
        <v>767341</v>
      </c>
      <c r="AG130" s="845"/>
      <c r="AH130" s="845"/>
      <c r="AI130" s="845"/>
      <c r="AJ130" s="846"/>
      <c r="AK130" s="847">
        <v>748547</v>
      </c>
      <c r="AL130" s="845"/>
      <c r="AM130" s="845"/>
      <c r="AN130" s="845"/>
      <c r="AO130" s="846"/>
      <c r="AP130" s="848"/>
      <c r="AQ130" s="849"/>
      <c r="AR130" s="849"/>
      <c r="AS130" s="849"/>
      <c r="AT130" s="850"/>
      <c r="AU130" s="229"/>
      <c r="AV130" s="229"/>
      <c r="AW130" s="229"/>
      <c r="AX130" s="816" t="s">
        <v>504</v>
      </c>
      <c r="AY130" s="817"/>
      <c r="AZ130" s="817"/>
      <c r="BA130" s="817"/>
      <c r="BB130" s="817"/>
      <c r="BC130" s="817"/>
      <c r="BD130" s="817"/>
      <c r="BE130" s="818"/>
      <c r="BF130" s="819">
        <v>3.1</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505</v>
      </c>
      <c r="X131" s="826"/>
      <c r="Y131" s="826"/>
      <c r="Z131" s="827"/>
      <c r="AA131" s="828">
        <v>8530452</v>
      </c>
      <c r="AB131" s="829"/>
      <c r="AC131" s="829"/>
      <c r="AD131" s="829"/>
      <c r="AE131" s="830"/>
      <c r="AF131" s="831">
        <v>9068578</v>
      </c>
      <c r="AG131" s="829"/>
      <c r="AH131" s="829"/>
      <c r="AI131" s="829"/>
      <c r="AJ131" s="830"/>
      <c r="AK131" s="831">
        <v>8743555</v>
      </c>
      <c r="AL131" s="829"/>
      <c r="AM131" s="829"/>
      <c r="AN131" s="829"/>
      <c r="AO131" s="830"/>
      <c r="AP131" s="832"/>
      <c r="AQ131" s="833"/>
      <c r="AR131" s="833"/>
      <c r="AS131" s="833"/>
      <c r="AT131" s="834"/>
      <c r="AU131" s="229"/>
      <c r="AV131" s="229"/>
      <c r="AW131" s="229"/>
      <c r="AX131" s="794" t="s">
        <v>506</v>
      </c>
      <c r="AY131" s="795"/>
      <c r="AZ131" s="795"/>
      <c r="BA131" s="795"/>
      <c r="BB131" s="795"/>
      <c r="BC131" s="795"/>
      <c r="BD131" s="795"/>
      <c r="BE131" s="796"/>
      <c r="BF131" s="797" t="s">
        <v>127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507</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508</v>
      </c>
      <c r="W132" s="807"/>
      <c r="X132" s="807"/>
      <c r="Y132" s="807"/>
      <c r="Z132" s="808"/>
      <c r="AA132" s="809">
        <v>3.4428539069999999</v>
      </c>
      <c r="AB132" s="810"/>
      <c r="AC132" s="810"/>
      <c r="AD132" s="810"/>
      <c r="AE132" s="811"/>
      <c r="AF132" s="812">
        <v>2.2730906649999998</v>
      </c>
      <c r="AG132" s="810"/>
      <c r="AH132" s="810"/>
      <c r="AI132" s="810"/>
      <c r="AJ132" s="811"/>
      <c r="AK132" s="812">
        <v>3.6603990020000001</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509</v>
      </c>
      <c r="W133" s="786"/>
      <c r="X133" s="786"/>
      <c r="Y133" s="786"/>
      <c r="Z133" s="787"/>
      <c r="AA133" s="788">
        <v>3.2</v>
      </c>
      <c r="AB133" s="789"/>
      <c r="AC133" s="789"/>
      <c r="AD133" s="789"/>
      <c r="AE133" s="790"/>
      <c r="AF133" s="788">
        <v>3</v>
      </c>
      <c r="AG133" s="789"/>
      <c r="AH133" s="789"/>
      <c r="AI133" s="789"/>
      <c r="AJ133" s="790"/>
      <c r="AK133" s="788">
        <v>3.1</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JkgMoxsuTI0F1FAfDcJuLTgmVWDjXFWsEHV7Mrvxm6DqzNXq3O8uzVlURiH7yMMa4WVzNp4YX6GM90AfT8KJg==" saltValue="gomNakwvXU+MY7ZfxDMnj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Normal="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qBgJmMcYbOMcW058XYDVa9yeMS1vxClec6hvperY4aelOURPsK2pZLqAK79QAjcv5kVBrpM4LD93VMwN62qy5w==" saltValue="lSNiW94mQDK0vWSrzOc1W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Normal="100"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q12UsTFz0uFecl54Aso5pksmXk5+7CKjEXVDfVAzVTrDzCIkvobKJ5zflVa6jn+vhDFp+LdE9vPIGFh6ks3lg==" saltValue="Yx3Hf5vYO3Y84pZOuF1o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zoomScaleNormal="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513</v>
      </c>
      <c r="AP7" s="268"/>
      <c r="AQ7" s="269" t="s">
        <v>514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515</v>
      </c>
      <c r="AQ8" s="275" t="s">
        <v>516</v>
      </c>
      <c r="AR8" s="276" t="s">
        <v>517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518</v>
      </c>
      <c r="AL9" s="1196"/>
      <c r="AM9" s="1196"/>
      <c r="AN9" s="1197"/>
      <c r="AO9" s="277">
        <v>3325288</v>
      </c>
      <c r="AP9" s="277">
        <v>67774</v>
      </c>
      <c r="AQ9" s="278">
        <v>65075</v>
      </c>
      <c r="AR9" s="279">
        <v>4.0999999999999996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519</v>
      </c>
      <c r="AL10" s="1196"/>
      <c r="AM10" s="1196"/>
      <c r="AN10" s="1197"/>
      <c r="AO10" s="280">
        <v>386</v>
      </c>
      <c r="AP10" s="280">
        <v>8</v>
      </c>
      <c r="AQ10" s="281">
        <v>8175</v>
      </c>
      <c r="AR10" s="282">
        <v>-99.9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520</v>
      </c>
      <c r="AL11" s="1196"/>
      <c r="AM11" s="1196"/>
      <c r="AN11" s="1197"/>
      <c r="AO11" s="280">
        <v>60132</v>
      </c>
      <c r="AP11" s="280">
        <v>1226</v>
      </c>
      <c r="AQ11" s="281">
        <v>364</v>
      </c>
      <c r="AR11" s="282">
        <v>236.8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521</v>
      </c>
      <c r="AL12" s="1196"/>
      <c r="AM12" s="1196"/>
      <c r="AN12" s="1197"/>
      <c r="AO12" s="280" t="s">
        <v>522</v>
      </c>
      <c r="AP12" s="280" t="s">
        <v>522</v>
      </c>
      <c r="AQ12" s="281">
        <v>18</v>
      </c>
      <c r="AR12" s="282" t="s">
        <v>522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523</v>
      </c>
      <c r="AL13" s="1196"/>
      <c r="AM13" s="1196"/>
      <c r="AN13" s="1197"/>
      <c r="AO13" s="280">
        <v>160238</v>
      </c>
      <c r="AP13" s="280">
        <v>3266</v>
      </c>
      <c r="AQ13" s="281">
        <v>2565</v>
      </c>
      <c r="AR13" s="282">
        <v>27.3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524</v>
      </c>
      <c r="AL14" s="1196"/>
      <c r="AM14" s="1196"/>
      <c r="AN14" s="1197"/>
      <c r="AO14" s="280">
        <v>27368</v>
      </c>
      <c r="AP14" s="280">
        <v>558</v>
      </c>
      <c r="AQ14" s="281">
        <v>1231</v>
      </c>
      <c r="AR14" s="282">
        <v>-54.7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525</v>
      </c>
      <c r="AL15" s="1199"/>
      <c r="AM15" s="1199"/>
      <c r="AN15" s="1200"/>
      <c r="AO15" s="280">
        <v>-206748</v>
      </c>
      <c r="AP15" s="280">
        <v>-4214</v>
      </c>
      <c r="AQ15" s="281">
        <v>-4456</v>
      </c>
      <c r="AR15" s="282">
        <v>-5.4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187</v>
      </c>
      <c r="AL16" s="1199"/>
      <c r="AM16" s="1199"/>
      <c r="AN16" s="1200"/>
      <c r="AO16" s="280">
        <v>3366664</v>
      </c>
      <c r="AP16" s="280">
        <v>68618</v>
      </c>
      <c r="AQ16" s="281">
        <v>72972</v>
      </c>
      <c r="AR16" s="282">
        <v>-6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530</v>
      </c>
      <c r="AL21" s="1202"/>
      <c r="AM21" s="1202"/>
      <c r="AN21" s="1203"/>
      <c r="AO21" s="293">
        <v>6.73</v>
      </c>
      <c r="AP21" s="294">
        <v>6.56</v>
      </c>
      <c r="AQ21" s="295">
        <v>0.17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531</v>
      </c>
      <c r="AL22" s="1202"/>
      <c r="AM22" s="1202"/>
      <c r="AN22" s="1203"/>
      <c r="AO22" s="298">
        <v>100.2</v>
      </c>
      <c r="AP22" s="299">
        <v>97.1</v>
      </c>
      <c r="AQ22" s="300">
        <v>3.1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532</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513</v>
      </c>
      <c r="AP30" s="268"/>
      <c r="AQ30" s="269" t="s">
        <v>514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515</v>
      </c>
      <c r="AQ31" s="275" t="s">
        <v>516</v>
      </c>
      <c r="AR31" s="276" t="s">
        <v>517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535</v>
      </c>
      <c r="AL32" s="1186"/>
      <c r="AM32" s="1186"/>
      <c r="AN32" s="1187"/>
      <c r="AO32" s="308">
        <v>1099294</v>
      </c>
      <c r="AP32" s="308">
        <v>22405</v>
      </c>
      <c r="AQ32" s="309">
        <v>32092</v>
      </c>
      <c r="AR32" s="310">
        <v>-30.2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536</v>
      </c>
      <c r="AL33" s="1186"/>
      <c r="AM33" s="1186"/>
      <c r="AN33" s="1187"/>
      <c r="AO33" s="308" t="s">
        <v>522</v>
      </c>
      <c r="AP33" s="308" t="s">
        <v>522</v>
      </c>
      <c r="AQ33" s="309" t="s">
        <v>522</v>
      </c>
      <c r="AR33" s="310" t="s">
        <v>522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537</v>
      </c>
      <c r="AL34" s="1186"/>
      <c r="AM34" s="1186"/>
      <c r="AN34" s="1187"/>
      <c r="AO34" s="308" t="s">
        <v>522</v>
      </c>
      <c r="AP34" s="308" t="s">
        <v>522</v>
      </c>
      <c r="AQ34" s="309" t="s">
        <v>522</v>
      </c>
      <c r="AR34" s="310" t="s">
        <v>522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538</v>
      </c>
      <c r="AL35" s="1186"/>
      <c r="AM35" s="1186"/>
      <c r="AN35" s="1187"/>
      <c r="AO35" s="308">
        <v>194933</v>
      </c>
      <c r="AP35" s="308">
        <v>3973</v>
      </c>
      <c r="AQ35" s="309">
        <v>8882</v>
      </c>
      <c r="AR35" s="310">
        <v>-55.3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539</v>
      </c>
      <c r="AL36" s="1186"/>
      <c r="AM36" s="1186"/>
      <c r="AN36" s="1187"/>
      <c r="AO36" s="308" t="s">
        <v>522</v>
      </c>
      <c r="AP36" s="308" t="s">
        <v>522</v>
      </c>
      <c r="AQ36" s="309">
        <v>1893</v>
      </c>
      <c r="AR36" s="310" t="s">
        <v>522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540</v>
      </c>
      <c r="AL37" s="1186"/>
      <c r="AM37" s="1186"/>
      <c r="AN37" s="1187"/>
      <c r="AO37" s="308">
        <v>99427</v>
      </c>
      <c r="AP37" s="308">
        <v>2026</v>
      </c>
      <c r="AQ37" s="309">
        <v>971</v>
      </c>
      <c r="AR37" s="310">
        <v>108.7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541</v>
      </c>
      <c r="AL38" s="1189"/>
      <c r="AM38" s="1189"/>
      <c r="AN38" s="1190"/>
      <c r="AO38" s="311" t="s">
        <v>522</v>
      </c>
      <c r="AP38" s="311" t="s">
        <v>522</v>
      </c>
      <c r="AQ38" s="312">
        <v>0</v>
      </c>
      <c r="AR38" s="300" t="s">
        <v>522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542</v>
      </c>
      <c r="AL39" s="1189"/>
      <c r="AM39" s="1189"/>
      <c r="AN39" s="1190"/>
      <c r="AO39" s="308">
        <v>-325058</v>
      </c>
      <c r="AP39" s="308">
        <v>-6625</v>
      </c>
      <c r="AQ39" s="309">
        <v>-3104</v>
      </c>
      <c r="AR39" s="310">
        <v>113.4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543</v>
      </c>
      <c r="AL40" s="1186"/>
      <c r="AM40" s="1186"/>
      <c r="AN40" s="1187"/>
      <c r="AO40" s="308">
        <v>-748547</v>
      </c>
      <c r="AP40" s="308">
        <v>-15257</v>
      </c>
      <c r="AQ40" s="309">
        <v>-27365</v>
      </c>
      <c r="AR40" s="310">
        <v>-44.2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297</v>
      </c>
      <c r="AL41" s="1192"/>
      <c r="AM41" s="1192"/>
      <c r="AN41" s="1193"/>
      <c r="AO41" s="308">
        <v>320049</v>
      </c>
      <c r="AP41" s="308">
        <v>6523</v>
      </c>
      <c r="AQ41" s="309">
        <v>13369</v>
      </c>
      <c r="AR41" s="310">
        <v>-51.2</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513</v>
      </c>
      <c r="AN49" s="1180" t="s">
        <v>547</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548</v>
      </c>
      <c r="AO50" s="325" t="s">
        <v>549</v>
      </c>
      <c r="AP50" s="326" t="s">
        <v>550</v>
      </c>
      <c r="AQ50" s="327" t="s">
        <v>551</v>
      </c>
      <c r="AR50" s="328" t="s">
        <v>552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1298161</v>
      </c>
      <c r="AN51" s="330">
        <v>26796</v>
      </c>
      <c r="AO51" s="331">
        <v>24.8</v>
      </c>
      <c r="AP51" s="332">
        <v>52191</v>
      </c>
      <c r="AQ51" s="333">
        <v>9.3000000000000007</v>
      </c>
      <c r="AR51" s="334">
        <v>15.5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681318</v>
      </c>
      <c r="AN52" s="338">
        <v>14063</v>
      </c>
      <c r="AO52" s="339">
        <v>-23.9</v>
      </c>
      <c r="AP52" s="340">
        <v>24843</v>
      </c>
      <c r="AQ52" s="341">
        <v>-0.4</v>
      </c>
      <c r="AR52" s="342">
        <v>-23.5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888806</v>
      </c>
      <c r="AN53" s="330">
        <v>18293</v>
      </c>
      <c r="AO53" s="331">
        <v>-31.7</v>
      </c>
      <c r="AP53" s="332">
        <v>47387</v>
      </c>
      <c r="AQ53" s="333">
        <v>-9.1999999999999993</v>
      </c>
      <c r="AR53" s="334">
        <v>-22.5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710923</v>
      </c>
      <c r="AN54" s="338">
        <v>14632</v>
      </c>
      <c r="AO54" s="339">
        <v>4</v>
      </c>
      <c r="AP54" s="340">
        <v>24928</v>
      </c>
      <c r="AQ54" s="341">
        <v>0.3</v>
      </c>
      <c r="AR54" s="342">
        <v>3.7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959510</v>
      </c>
      <c r="AN55" s="330">
        <v>19704</v>
      </c>
      <c r="AO55" s="331">
        <v>7.7</v>
      </c>
      <c r="AP55" s="332">
        <v>51264</v>
      </c>
      <c r="AQ55" s="333">
        <v>8.1999999999999993</v>
      </c>
      <c r="AR55" s="334">
        <v>-0.5</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526696</v>
      </c>
      <c r="AN56" s="338">
        <v>10816</v>
      </c>
      <c r="AO56" s="339">
        <v>-26.1</v>
      </c>
      <c r="AP56" s="340">
        <v>26040</v>
      </c>
      <c r="AQ56" s="341">
        <v>4.5</v>
      </c>
      <c r="AR56" s="342">
        <v>-30.6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1873769</v>
      </c>
      <c r="AN57" s="330">
        <v>38293</v>
      </c>
      <c r="AO57" s="331">
        <v>94.3</v>
      </c>
      <c r="AP57" s="332">
        <v>52068</v>
      </c>
      <c r="AQ57" s="333">
        <v>1.6</v>
      </c>
      <c r="AR57" s="334">
        <v>92.7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1362163</v>
      </c>
      <c r="AN58" s="338">
        <v>27837</v>
      </c>
      <c r="AO58" s="339">
        <v>157.4</v>
      </c>
      <c r="AP58" s="340">
        <v>26936</v>
      </c>
      <c r="AQ58" s="341">
        <v>3.4</v>
      </c>
      <c r="AR58" s="342">
        <v>154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1215180</v>
      </c>
      <c r="AN59" s="330">
        <v>24767</v>
      </c>
      <c r="AO59" s="331">
        <v>-35.299999999999997</v>
      </c>
      <c r="AP59" s="332">
        <v>47161</v>
      </c>
      <c r="AQ59" s="333">
        <v>-9.4</v>
      </c>
      <c r="AR59" s="334">
        <v>-25.9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756120</v>
      </c>
      <c r="AN60" s="338">
        <v>15411</v>
      </c>
      <c r="AO60" s="339">
        <v>-44.6</v>
      </c>
      <c r="AP60" s="340">
        <v>24595</v>
      </c>
      <c r="AQ60" s="341">
        <v>-8.6999999999999993</v>
      </c>
      <c r="AR60" s="342">
        <v>-35.9</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1247085</v>
      </c>
      <c r="AN61" s="345">
        <v>25571</v>
      </c>
      <c r="AO61" s="346">
        <v>12</v>
      </c>
      <c r="AP61" s="347">
        <v>50014</v>
      </c>
      <c r="AQ61" s="348">
        <v>0.1</v>
      </c>
      <c r="AR61" s="334">
        <v>11.9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807444</v>
      </c>
      <c r="AN62" s="338">
        <v>16552</v>
      </c>
      <c r="AO62" s="339">
        <v>13.4</v>
      </c>
      <c r="AP62" s="340">
        <v>25468</v>
      </c>
      <c r="AQ62" s="341">
        <v>-0.2</v>
      </c>
      <c r="AR62" s="342">
        <v>13.6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xLT0WAf4tYPddDhum+R5Wn1rtGP9RktpTuBK9bTY8qlTxUwCPesJF5hbMqx/ykdbgTupKFLKKDcgCaE72yrYCA==" saltValue="l2N2GIYTPu4BlWRHVFZ5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Normal="100"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561</v>
      </c>
    </row>
    <row r="120" spans="125:125" ht="13.5" hidden="1" customHeight="1" x14ac:dyDescent="0.2"/>
    <row r="121" spans="125:125" ht="13.5" hidden="1" customHeight="1" x14ac:dyDescent="0.2">
      <c r="DU121" s="255"/>
    </row>
  </sheetData>
  <sheetProtection algorithmName="SHA-512" hashValue="k9BxXMNLCk8effC7dwqeFRzpK3/2xflJfKOtP7PAQ2strydW+EAMTVsW4feOyvw8p7+bO68dPf7X8Lr3Gjnxxg==" saltValue="Y7ipViWQC5oD9zXzY7HN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Normal="100"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562</v>
      </c>
    </row>
  </sheetData>
  <sheetProtection algorithmName="SHA-512" hashValue="jsGfMPI5ZOeFKrY48uS8zcw06e8ySVv6lel2uEh1/qTTE4h/xz22jSxsSG204gc27za/Vf4idG2kGVLk/OGq5A==" saltValue="ALIVK5Ge1QsoUy41sa/9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Normal="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04" t="s">
        <v>3</v>
      </c>
      <c r="D47" s="1204"/>
      <c r="E47" s="1205"/>
      <c r="F47" s="11">
        <v>14.61</v>
      </c>
      <c r="G47" s="12">
        <v>20.63</v>
      </c>
      <c r="H47" s="12">
        <v>24.21</v>
      </c>
      <c r="I47" s="12">
        <v>24.56</v>
      </c>
      <c r="J47" s="13">
        <v>26.77</v>
      </c>
    </row>
    <row r="48" spans="2:10" ht="57.75" customHeight="1" x14ac:dyDescent="0.2">
      <c r="B48" s="14"/>
      <c r="C48" s="1206" t="s">
        <v>4</v>
      </c>
      <c r="D48" s="1206"/>
      <c r="E48" s="1207"/>
      <c r="F48" s="15">
        <v>12.74</v>
      </c>
      <c r="G48" s="16">
        <v>11.73</v>
      </c>
      <c r="H48" s="16">
        <v>11.55</v>
      </c>
      <c r="I48" s="16">
        <v>10.07</v>
      </c>
      <c r="J48" s="17">
        <v>22.76</v>
      </c>
    </row>
    <row r="49" spans="2:10" ht="57.75" customHeight="1" thickBot="1" x14ac:dyDescent="0.25">
      <c r="B49" s="18"/>
      <c r="C49" s="1208" t="s">
        <v>5</v>
      </c>
      <c r="D49" s="1208"/>
      <c r="E49" s="1209"/>
      <c r="F49" s="19">
        <v>3.3</v>
      </c>
      <c r="G49" s="20">
        <v>5.58</v>
      </c>
      <c r="H49" s="20">
        <v>3.42</v>
      </c>
      <c r="I49" s="20">
        <v>0.74</v>
      </c>
      <c r="J49" s="21">
        <v>13.65</v>
      </c>
    </row>
    <row r="50" spans="2:10" ht="13.2" x14ac:dyDescent="0.2"/>
  </sheetData>
  <sheetProtection algorithmName="SHA-512" hashValue="OJjqiPX+x+EZAp4Dt3fh6Exav800VBLnYCczJEdNq9qCtptKj2pr6dOO/33oxevSpmlZYG0a+90DHUz5PTiaaQ==" saltValue="HVnP6ouVS1bbuNQnXUoy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2023-10-04T05:14:27Z</cp:lastPrinted>
  <dcterms:created xsi:type="dcterms:W3CDTF">2023-02-20T04:55:09Z</dcterms:created>
  <dcterms:modified xsi:type="dcterms:W3CDTF">2023-10-05T02:45:00Z</dcterms:modified>
  <cp:category/>
</cp:coreProperties>
</file>