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0財政担当\010共通\060財政報告\040県からの照会・回答(上半期)\R3\11_【済】令和元年度財政状況資料集の作成について（2回目）\町ホームページ掲載\県から調製後\"/>
    </mc:Choice>
  </mc:AlternateContent>
  <bookViews>
    <workbookView xWindow="0" yWindow="0" windowWidth="28800" windowHeight="12210" tabRatio="7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E34" i="10"/>
  <c r="U34" i="10"/>
  <c r="U35" i="10" s="1"/>
  <c r="C34" i="10"/>
  <c r="U36" i="10" l="1"/>
  <c r="AM34" i="10"/>
  <c r="BW34" i="10"/>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<sst xmlns="http://schemas.openxmlformats.org/spreadsheetml/2006/main" count="1133" uniqueCount="586">
  <si>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</si>
  <si>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</si>
  <si>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</si>
  <si>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</si>
  <si>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</si>
  <si>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</si>
  <si>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</si>
  <si>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</si>
  <si>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</si>
  <si>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</si>
  <si>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</si>
  <si>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</si>
  <si>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</si>
  <si>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</si>
  <si>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</si>
  <si>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</si>
  <si>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</si>
  <si>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</si>
  <si>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</si>
  <si>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</si>
  <si>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</si>
  <si>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</si>
  <si>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</si>
  <si>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</si>
  <si>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</si>
  <si>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</si>
  <si>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</si>
  <si>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</si>
  <si>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</si>
  <si>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</si>
  <si>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</si>
  <si>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</si>
  <si>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</si>
  <si>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</si>
  <si>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</si>
  <si>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</si>
  <si>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</si>
  <si>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</si>
  <si>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</si>
  <si>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</si>
  <si>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</si>
  <si>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</si>
  <si>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</si>
  <si>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</si>
  <si>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</si>
  <si>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</si>
  <si>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</si>
  <si>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</si>
  <si>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</si>
  <si>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</si>
  <si>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</si>
  <si>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</si>
  <si>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</si>
  <si>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</si>
  <si>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</si>
  <si>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</si>
  <si>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</si>
  <si>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</si>
  <si>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</si>
  <si>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</si>
  <si>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</si>
  <si>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</si>
  <si>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</si>
  <si>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</si>
  <si>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</si>
  <si>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</si>
  <si>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</si>
  <si>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</si>
  <si>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</si>
  <si>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</si>
  <si>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</si>
  <si>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</si>
  <si>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</si>
  <si>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</si>
  <si>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</si>
  <si>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</si>
  <si>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</si>
  <si>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</si>
  <si>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</si>
  <si>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</si>
  <si>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</si>
  <si>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</si>
  <si>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</si>
  <si>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</si>
  <si>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</si>
  <si>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</si>
  <si>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</si>
  <si>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</si>
  <si>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</si>
  <si>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</si>
  <si>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</si>
  <si>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</si>
  <si>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</si>
  <si>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</si>
  <si>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</si>
  <si>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</si>
  <si>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</si>
  <si>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</si>
  <si>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</si>
  <si>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</si>
  <si>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</si>
  <si>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</si>
  <si>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</si>
  <si>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</si>
  <si>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</si>
  <si>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</si>
  <si>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</si>
  <si>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</si>
  <si>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</si>
  <si>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</si>
  <si>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</si>
  <si>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</si>
  <si>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</si>
  <si>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</si>
  <si>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</si>
  <si>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</si>
  <si>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</si>
  <si>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</si>
  <si>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</si>
  <si>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</si>
  <si>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</si>
  <si>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</si>
  <si>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</si>
  <si>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</si>
  <si>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</si>
  <si>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</si>
  <si>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</si>
  <si>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</si>
  <si>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</si>
  <si>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</si>
  <si>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</si>
  <si>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</si>
  <si>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</si>
  <si>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</si>
  <si>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</si>
  <si>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</si>
  <si>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</si>
  <si>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</si>
  <si>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</si>
  <si>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</si>
  <si>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</si>
  <si>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</si>
  <si>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</si>
  <si>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</si>
  <si>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</si>
  <si>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</si>
  <si>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</si>
  <si>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</si>
  <si>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</si>
  <si>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</si>
  <si>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</si>
  <si>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</si>
  <si>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</si>
  <si>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</si>
  <si>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</si>
  <si>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</si>
  <si>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</si>
  <si>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</si>
  <si>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</si>
  <si>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</si>
  <si>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</si>
  <si>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</si>
  <si>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</si>
  <si>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</si>
  <si>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</si>
  <si>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</si>
  <si>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</si>
  <si>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</si>
  <si>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</si>
  <si>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</si>
  <si>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</si>
  <si>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</si>
  <si>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</si>
  <si>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</si>
  <si>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</si>
  <si>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</si>
  <si>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</si>
  <si>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</si>
  <si>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</si>
  <si>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</si>
  <si>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</si>
  <si>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</si>
  <si>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</si>
  <si>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</si>
  <si>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</si>
  <si>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</si>
  <si>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</si>
  <si>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</si>
  <si>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</si>
  <si>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</si>
  <si>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</si>
  <si>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</si>
  <si>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</si>
  <si>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</si>
  <si>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</si>
  <si>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</si>
  <si>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</si>
  <si>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</si>
  <si>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</si>
  <si>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</si>
  <si>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</si>
  <si>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</si>
  <si>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</si>
  <si>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</si>
  <si>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</si>
  <si>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</si>
  <si>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</si>
  <si>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</si>
  <si>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</si>
  <si>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神奈川県寒川町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</si>
  <si>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</si>
  <si>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</si>
  <si>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</si>
  <si>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</si>
  <si>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</si>
  <si>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</si>
  <si>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</si>
  <si>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</si>
  <si>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</si>
  <si>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</si>
  <si>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</si>
  <si>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</si>
  <si>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</si>
  <si>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</si>
  <si>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</si>
  <si>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</si>
  <si>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</si>
  <si>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</si>
  <si>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</si>
  <si>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</si>
  <si>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</si>
  <si>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</si>
  <si>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</si>
  <si>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</si>
  <si>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</si>
  <si>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</si>
  <si>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</si>
  <si>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</si>
  <si>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</si>
  <si>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</si>
  <si>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</si>
  <si>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</si>
  <si>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</si>
  <si>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</si>
  <si>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</si>
  <si>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</si>
  <si>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</si>
  <si>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</si>
  <si>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</si>
  <si>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</si>
  <si>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</si>
  <si>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</si>
  <si>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</si>
  <si>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</si>
  <si>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</si>
  <si>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</si>
  <si>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</si>
  <si>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</si>
  <si>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</si>
  <si>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</si>
  <si>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</si>
  <si>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</si>
  <si>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</si>
  <si>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</si>
  <si>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</si>
  <si>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</si>
  <si>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</si>
  <si>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</si>
  <si>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</si>
  <si>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</si>
  <si>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</si>
  <si>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</si>
  <si>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</si>
  <si>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</si>
  <si>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</si>
  <si>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</si>
  <si>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</si>
  <si>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</si>
  <si>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</si>
  <si>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</si>
  <si>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</si>
  <si>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</si>
  <si>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</si>
  <si>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</si>
  <si>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</si>
  <si>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</si>
  <si>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</si>
  <si>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</si>
  <si>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</si>
  <si>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</si>
  <si>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</si>
  <si>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</si>
  <si>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</si>
  <si>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</si>
  <si>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</si>
  <si>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</si>
  <si>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</si>
  <si>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</si>
  <si>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</si>
  <si>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</si>
  <si>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</si>
  <si>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</si>
  <si>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</si>
  <si>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</si>
  <si>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</si>
  <si>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</si>
  <si>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</si>
  <si>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</si>
  <si>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</si>
  <si>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</si>
  <si>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</si>
  <si>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</si>
  <si>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</si>
  <si>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</si>
  <si>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</si>
  <si>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</si>
  <si>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</si>
  <si>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</si>
  <si>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</si>
  <si>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</si>
  <si>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</si>
  <si>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</si>
  <si>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</si>
  <si>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</si>
  <si>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</si>
  <si>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</si>
  <si>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</si>
  <si>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</si>
  <si>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</si>
  <si>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</si>
  <si>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</si>
  <si>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</si>
  <si>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</si>
  <si>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</si>
  <si>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</si>
  <si>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</si>
  <si>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</si>
  <si>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</si>
  <si>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</si>
  <si>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</si>
  <si>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</si>
  <si>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</si>
  <si>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</si>
  <si>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</si>
  <si>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</si>
  <si>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</si>
  <si>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</si>
  <si>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</si>
  <si>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</si>
  <si>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</si>
  <si>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</si>
  <si>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</si>
  <si>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</si>
  <si>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</si>
  <si>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</si>
  <si>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</si>
  <si>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</si>
  <si>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</si>
  <si>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</si>
  <si>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</si>
  <si>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</si>
  <si>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</si>
  <si>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</si>
  <si>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神奈川県寒川町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</si>
  <si>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</si>
  <si>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</si>
  <si>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</si>
  <si>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</si>
  <si>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</si>
  <si>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</si>
  <si>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</si>
  <si>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</si>
  <si>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</si>
  <si>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</si>
  <si>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</si>
  <si>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</si>
  <si>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</si>
  <si>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</si>
  <si>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</si>
  <si>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</si>
  <si>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</si>
  <si>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</si>
  <si>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</si>
  <si>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</si>
  <si>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</si>
  <si>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</si>
  <si>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</si>
  <si>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</si>
  <si>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</si>
  <si>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</si>
  <si>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</si>
  <si>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</si>
  <si>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</si>
  <si>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</si>
  <si>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</si>
  <si>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</si>
  <si>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</si>
  <si>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</si>
  <si>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</si>
  <si>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</si>
  <si>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</si>
  <si>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</si>
  <si>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</si>
  <si>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</si>
  <si>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</si>
  <si>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</si>
  <si>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</si>
  <si>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</si>
  <si>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</si>
  <si>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</si>
  <si>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</si>
  <si>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</si>
  <si>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</si>
  <si>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</si>
  <si>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</si>
  <si>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</si>
  <si>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</si>
  <si>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</si>
  <si>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</si>
  <si>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</si>
  <si>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</si>
  <si>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</si>
  <si>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</si>
  <si>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</si>
  <si>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</si>
  <si>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</si>
  <si>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</si>
  <si>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</si>
  <si>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</si>
  <si>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</si>
  <si>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</si>
  <si>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</si>
  <si>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</si>
  <si>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</si>
  <si>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</si>
  <si>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</si>
  <si>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</si>
  <si>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</si>
  <si>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</si>
  <si>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</si>
  <si>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</si>
  <si>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</si>
  <si>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</si>
  <si>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</si>
  <si>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</si>
  <si>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</si>
  <si>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</si>
  <si>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</si>
  <si>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</si>
  <si>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</si>
  <si>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</si>
  <si>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</si>
  <si>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</si>
  <si>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</si>
  <si>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</si>
  <si>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</si>
  <si>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</si>
  <si>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</si>
  <si>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</si>
  <si>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</si>
  <si>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</si>
  <si>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</si>
  <si>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</si>
  <si>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</si>
  <si>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</si>
  <si>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</si>
  <si>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</si>
  <si>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</si>
  <si>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</si>
  <si>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</si>
  <si>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</si>
  <si>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</si>
  <si>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</si>
  <si>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</si>
  <si>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</si>
  <si>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</si>
  <si>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</si>
  <si>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</si>
  <si>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</si>
  <si>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</si>
  <si>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</si>
  <si>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</si>
  <si>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</si>
  <si>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</si>
  <si>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</si>
  <si>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</si>
  <si>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</si>
  <si>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</si>
  <si>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</si>
  <si>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</si>
  <si>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</si>
  <si>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</si>
  <si>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</si>
  <si>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</si>
  <si>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</si>
  <si>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</si>
  <si>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</si>
  <si>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</si>
  <si>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</si>
  <si>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</si>
  <si>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</si>
  <si>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</si>
  <si>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</si>
  <si>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</si>
  <si>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</si>
  <si>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</si>
  <si>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</si>
  <si>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</si>
  <si>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</si>
  <si>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</si>
  <si>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</si>
  <si>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</si>
  <si>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</si>
  <si>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</si>
  <si>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</si>
  <si>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</si>
  <si>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</si>
  <si>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</si>
  <si>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</si>
  <si>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</si>
  <si>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</si>
  <si>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</si>
  <si>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</si>
  <si>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</si>
  <si>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</si>
  <si>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</si>
  <si>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</si>
  <si>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</si>
  <si>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</si>
  <si>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</si>
  <si>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</si>
  <si>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</si>
  <si>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</si>
  <si>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</si>
  <si>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</si>
  <si>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</si>
  <si>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</si>
  <si>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</si>
  <si>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</si>
  <si>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</si>
  <si>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</si>
  <si>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</si>
  <si>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</si>
  <si>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</si>
  <si>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</si>
  <si>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</si>
  <si>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</si>
  <si>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</si>
  <si>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</si>
  <si>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</si>
  <si>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</si>
  <si>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</si>
  <si>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</si>
  <si>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</si>
  <si>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</si>
  <si>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</si>
  <si>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</si>
  <si>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</si>
  <si>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</si>
  <si>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</si>
  <si>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</si>
  <si>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寒川町土地開発公社</t>
    <rPh sb="0" eb="3">
      <t>サムカワマチ</t>
    </rPh>
    <rPh sb="3" eb="5">
      <t>トチ</t>
    </rPh>
    <rPh sb="5" eb="7">
      <t>カイハツ</t>
    </rPh>
    <rPh sb="7" eb="9">
      <t>コウシャ</t>
    </rPh>
    <phoneticPr fontId="2"/>
  </si>
  <si>
    <t>-</t>
    <phoneticPr fontId="2"/>
  </si>
  <si>
    <t>東海道新幹線新駅整備基金</t>
    <rPh sb="0" eb="3">
      <t>トウカイドウ</t>
    </rPh>
    <rPh sb="3" eb="6">
      <t>シンカンセン</t>
    </rPh>
    <rPh sb="6" eb="8">
      <t>シンエキ</t>
    </rPh>
    <rPh sb="8" eb="10">
      <t>セイビ</t>
    </rPh>
    <rPh sb="10" eb="12">
      <t>キキン</t>
    </rPh>
    <phoneticPr fontId="2"/>
  </si>
  <si>
    <t>まちづくり基金</t>
    <rPh sb="5" eb="7">
      <t>キキン</t>
    </rPh>
    <phoneticPr fontId="2"/>
  </si>
  <si>
    <t>緑化基金</t>
    <rPh sb="0" eb="2">
      <t>リョクカ</t>
    </rPh>
    <rPh sb="2" eb="4">
      <t>キキン</t>
    </rPh>
    <phoneticPr fontId="2"/>
  </si>
  <si>
    <t>国際交流基金</t>
    <rPh sb="0" eb="2">
      <t>コクサイ</t>
    </rPh>
    <rPh sb="2" eb="4">
      <t>コウリュウ</t>
    </rPh>
    <rPh sb="4" eb="6">
      <t>キキン</t>
    </rPh>
    <phoneticPr fontId="2"/>
  </si>
  <si>
    <t>都市基盤整備基金</t>
    <rPh sb="0" eb="2">
      <t>トシ</t>
    </rPh>
    <rPh sb="2" eb="4">
      <t>キバン</t>
    </rPh>
    <rPh sb="4" eb="6">
      <t>セイビ</t>
    </rPh>
    <rPh sb="6" eb="8">
      <t>キキン</t>
    </rPh>
    <phoneticPr fontId="2"/>
  </si>
  <si>
    <t>神奈川県後期高齢者医療広域連合（一般会計）</t>
  </si>
  <si>
    <t>神奈川県後期高齢者医療広域連合（特別会計）</t>
  </si>
  <si>
    <t>神奈川県市町村職員退職手当組合</t>
  </si>
  <si>
    <t>神奈川県町村情報システム共同事業組合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</si>
  <si>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</si>
  <si>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</si>
  <si>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</si>
  <si>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</si>
  <si>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</si>
  <si>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</si>
  <si>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</si>
  <si>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</si>
  <si>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</si>
  <si>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</si>
  <si>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</si>
  <si>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</si>
  <si>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t>
    <phoneticPr fontId="5"/>
  </si>
  <si>
    <t>　本町の令和元年度実質公債費比率は一般会計の元利償還金の償還が進んだことにより逓減している。また、平成29年度から将来負担比率は過年度借入の地方債の償還期間末期に伴い元利償還が増となったことによる地方債現在額の減や公営企業債等の繰入見込額が減少していることにより、負の数値となっている。今後は、「公共施設総合管理計画」に基づく「施設再編計画」の策定による公共施設の新設や更新等により元利償還金や地方債現在残額が増となる可能性も否定できないことから、適正水準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</si>
</sst>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9616-4769-A06A-5305BF03C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26286</c:v>
                </c:pt>
                <c:pt idx="1">
                  <c:v>21463</c:v>
                </c:pt>
                <c:pt idx="2">
                  <c:v>26796</c:v>
                </c:pt>
                <c:pt idx="3">
                  <c:v>18293</c:v>
                </c:pt>
                <c:pt idx="4">
                  <c:v>19704</c:v>
                </c:pt>
              </c:numCache>
            </c:numRef>
          </c:val>
          <c:smooth val="0"/>
          <c:extLst>
            <c:ext xmlns:c16="http://schemas.microsoft.com/office/drawing/2014/chart" uri="{C3380CC4-5D6E-409C-BE32-E72D297353CC}">
              <c16:uniqueId val="{00000001-9616-4769-A06A-5305BF03CB70}"/>
            </c:ext>
          </c:extLst>
        </c:ser>
        <c:dLbls>
          <c:showLegendKey val="0"/>
          <c:showVal val="0"/>
          <c:showCatName val="0"/>
          <c:showSerName val="0"/>
          <c:showPercent val="0"/>
          <c:showBubbleSize val="0"/>
        </c:dLbls>
        <c:marker val="1"/>
        <c:smooth val="0"/>
        <c:axId val="547589376"/>
        <c:axId val="547585456"/>
      </c:lineChart>
      <c:catAx>
        <c:axId val="54758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456"/>
        <c:crosses val="autoZero"/>
        <c:auto val="1"/>
        <c:lblAlgn val="ctr"/>
        <c:lblOffset val="100"/>
        <c:tickLblSkip val="1"/>
        <c:tickMarkSkip val="1"/>
        <c:noMultiLvlLbl val="0"/>
      </c:catAx>
      <c:valAx>
        <c:axId val="547585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6.38</c:v>
                </c:pt>
                <c:pt idx="1">
                  <c:v>7.55</c:v>
                </c:pt>
                <c:pt idx="2">
                  <c:v>12.74</c:v>
                </c:pt>
                <c:pt idx="3">
                  <c:v>11.73</c:v>
                </c:pt>
                <c:pt idx="4">
                  <c:v>11.55</c:v>
                </c:pt>
              </c:numCache>
            </c:numRef>
          </c:val>
          <c:extLst>
            <c:ext xmlns:c16="http://schemas.microsoft.com/office/drawing/2014/chart" uri="{C3380CC4-5D6E-409C-BE32-E72D297353CC}">
              <c16:uniqueId val="{00000000-04C6-4B67-B0E1-CB9BCBC8AD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17.100000000000001</c:v>
                </c:pt>
                <c:pt idx="1">
                  <c:v>16.68</c:v>
                </c:pt>
                <c:pt idx="2">
                  <c:v>14.61</c:v>
                </c:pt>
                <c:pt idx="3">
                  <c:v>20.63</c:v>
                </c:pt>
                <c:pt idx="4">
                  <c:v>24.21</c:v>
                </c:pt>
              </c:numCache>
            </c:numRef>
          </c:val>
          <c:extLst>
            <c:ext xmlns:c16="http://schemas.microsoft.com/office/drawing/2014/chart" uri="{C3380CC4-5D6E-409C-BE32-E72D297353CC}">
              <c16:uniqueId val="{00000001-04C6-4B67-B0E1-CB9BCBC8AD1A}"/>
            </c:ext>
          </c:extLst>
        </c:ser>
        <c:dLbls>
          <c:showLegendKey val="0"/>
          <c:showVal val="0"/>
          <c:showCatName val="0"/>
          <c:showSerName val="0"/>
          <c:showPercent val="0"/>
          <c:showBubbleSize val="0"/>
        </c:dLbls>
        <c:gapWidth val="250"/>
        <c:overlap val="100"/>
        <c:axId val="547584672"/>
        <c:axId val="54759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0.74</c:v>
                </c:pt>
                <c:pt idx="2">
                  <c:v>3.3</c:v>
                </c:pt>
                <c:pt idx="3">
                  <c:v>5.58</c:v>
                </c:pt>
                <c:pt idx="4">
                  <c:v>3.42</c:v>
                </c:pt>
              </c:numCache>
            </c:numRef>
          </c:val>
          <c:smooth val="0"/>
          <c:extLst>
            <c:ext xmlns:c16="http://schemas.microsoft.com/office/drawing/2014/chart" uri="{C3380CC4-5D6E-409C-BE32-E72D297353CC}">
              <c16:uniqueId val="{00000002-04C6-4B67-B0E1-CB9BCBC8AD1A}"/>
            </c:ext>
          </c:extLst>
        </c:ser>
        <c:dLbls>
          <c:showLegendKey val="0"/>
          <c:showVal val="0"/>
          <c:showCatName val="0"/>
          <c:showSerName val="0"/>
          <c:showPercent val="0"/>
          <c:showBubbleSize val="0"/>
        </c:dLbls>
        <c:marker val="1"/>
        <c:smooth val="0"/>
        <c:axId val="547584672"/>
        <c:axId val="547591336"/>
      </c:line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7A97-4F4D-AAF0-AC6B528740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7-4F4D-AAF0-AC6B528740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97-4F4D-AAF0-AC6B528740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97-4F4D-AAF0-AC6B528740E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97-4F4D-AAF0-AC6B528740E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0.21</c:v>
                </c:pt>
                <c:pt idx="4">
                  <c:v>#N/A</c:v>
                </c:pt>
                <c:pt idx="5">
                  <c:v>0.23</c:v>
                </c:pt>
                <c:pt idx="6">
                  <c:v>#N/A</c:v>
                </c:pt>
                <c:pt idx="7">
                  <c:v>0.24</c:v>
                </c:pt>
                <c:pt idx="8">
                  <c:v>#N/A</c:v>
                </c:pt>
                <c:pt idx="9">
                  <c:v>0.26</c:v>
                </c:pt>
              </c:numCache>
            </c:numRef>
          </c:val>
          <c:extLst>
            <c:ext xmlns:c16="http://schemas.microsoft.com/office/drawing/2014/chart" uri="{C3380CC4-5D6E-409C-BE32-E72D297353CC}">
              <c16:uniqueId val="{00000005-7A97-4F4D-AAF0-AC6B528740E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3.61</c:v>
                </c:pt>
                <c:pt idx="2">
                  <c:v>#N/A</c:v>
                </c:pt>
                <c:pt idx="3">
                  <c:v>5.49</c:v>
                </c:pt>
                <c:pt idx="4">
                  <c:v>#N/A</c:v>
                </c:pt>
                <c:pt idx="5">
                  <c:v>1.56</c:v>
                </c:pt>
                <c:pt idx="6">
                  <c:v>#N/A</c:v>
                </c:pt>
                <c:pt idx="7">
                  <c:v>1.4</c:v>
                </c:pt>
                <c:pt idx="8">
                  <c:v>#N/A</c:v>
                </c:pt>
                <c:pt idx="9">
                  <c:v>0.61</c:v>
                </c:pt>
              </c:numCache>
            </c:numRef>
          </c:val>
          <c:extLst>
            <c:ext xmlns:c16="http://schemas.microsoft.com/office/drawing/2014/chart" uri="{C3380CC4-5D6E-409C-BE32-E72D297353CC}">
              <c16:uniqueId val="{00000006-7A97-4F4D-AAF0-AC6B528740E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0.56999999999999995</c:v>
                </c:pt>
                <c:pt idx="4">
                  <c:v>#N/A</c:v>
                </c:pt>
                <c:pt idx="5">
                  <c:v>0.96</c:v>
                </c:pt>
                <c:pt idx="6">
                  <c:v>#N/A</c:v>
                </c:pt>
                <c:pt idx="7">
                  <c:v>1.33</c:v>
                </c:pt>
                <c:pt idx="8">
                  <c:v>#N/A</c:v>
                </c:pt>
                <c:pt idx="9">
                  <c:v>1.1000000000000001</c:v>
                </c:pt>
              </c:numCache>
            </c:numRef>
          </c:val>
          <c:extLst>
            <c:ext xmlns:c16="http://schemas.microsoft.com/office/drawing/2014/chart" uri="{C3380CC4-5D6E-409C-BE32-E72D297353CC}">
              <c16:uniqueId val="{00000007-7A97-4F4D-AAF0-AC6B528740E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1.1399999999999999</c:v>
                </c:pt>
                <c:pt idx="2">
                  <c:v>#N/A</c:v>
                </c:pt>
                <c:pt idx="3">
                  <c:v>1.4</c:v>
                </c:pt>
                <c:pt idx="4">
                  <c:v>#N/A</c:v>
                </c:pt>
                <c:pt idx="5">
                  <c:v>2.02</c:v>
                </c:pt>
                <c:pt idx="6">
                  <c:v>#N/A</c:v>
                </c:pt>
                <c:pt idx="7">
                  <c:v>2.6</c:v>
                </c:pt>
                <c:pt idx="8">
                  <c:v>#N/A</c:v>
                </c:pt>
                <c:pt idx="9">
                  <c:v>3.26</c:v>
                </c:pt>
              </c:numCache>
            </c:numRef>
          </c:val>
          <c:extLst>
            <c:ext xmlns:c16="http://schemas.microsoft.com/office/drawing/2014/chart" uri="{C3380CC4-5D6E-409C-BE32-E72D297353CC}">
              <c16:uniqueId val="{00000008-7A97-4F4D-AAF0-AC6B528740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6.38</c:v>
                </c:pt>
                <c:pt idx="2">
                  <c:v>#N/A</c:v>
                </c:pt>
                <c:pt idx="3">
                  <c:v>7.54</c:v>
                </c:pt>
                <c:pt idx="4">
                  <c:v>#N/A</c:v>
                </c:pt>
                <c:pt idx="5">
                  <c:v>12.74</c:v>
                </c:pt>
                <c:pt idx="6">
                  <c:v>#N/A</c:v>
                </c:pt>
                <c:pt idx="7">
                  <c:v>11.73</c:v>
                </c:pt>
                <c:pt idx="8">
                  <c:v>#N/A</c:v>
                </c:pt>
                <c:pt idx="9">
                  <c:v>11.55</c:v>
                </c:pt>
              </c:numCache>
            </c:numRef>
          </c:val>
          <c:extLst>
            <c:ext xmlns:c16="http://schemas.microsoft.com/office/drawing/2014/chart" uri="{C3380CC4-5D6E-409C-BE32-E72D297353CC}">
              <c16:uniqueId val="{00000009-7A97-4F4D-AAF0-AC6B528740E3}"/>
            </c:ext>
          </c:extLst>
        </c:ser>
        <c:dLbls>
          <c:showLegendKey val="0"/>
          <c:showVal val="0"/>
          <c:showCatName val="0"/>
          <c:showSerName val="0"/>
          <c:showPercent val="0"/>
          <c:showBubbleSize val="0"/>
        </c:dLbls>
        <c:gapWidth val="150"/>
        <c:overlap val="100"/>
        <c:axId val="198951792"/>
        <c:axId val="198950616"/>
      </c:barChart>
      <c:catAx>
        <c:axId val="19895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1424</c:v>
                </c:pt>
                <c:pt idx="5">
                  <c:v>1377</c:v>
                </c:pt>
                <c:pt idx="8">
                  <c:v>1290</c:v>
                </c:pt>
                <c:pt idx="11">
                  <c:v>1193</c:v>
                </c:pt>
                <c:pt idx="14">
                  <c:v>1034</c:v>
                </c:pt>
              </c:numCache>
            </c:numRef>
          </c:val>
          <c:extLst>
            <c:ext xmlns:c16="http://schemas.microsoft.com/office/drawing/2014/chart" uri="{C3380CC4-5D6E-409C-BE32-E72D297353CC}">
              <c16:uniqueId val="{00000000-26DD-4E7A-B0DA-67778CFFBE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DD-4E7A-B0DA-67778CFFBE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2-26DD-4E7A-B0DA-67778CFFBE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D-4E7A-B0DA-67778CFFBE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320</c:v>
                </c:pt>
                <c:pt idx="3">
                  <c:v>297</c:v>
                </c:pt>
                <c:pt idx="6">
                  <c:v>293</c:v>
                </c:pt>
                <c:pt idx="9">
                  <c:v>250</c:v>
                </c:pt>
                <c:pt idx="12">
                  <c:v>248</c:v>
                </c:pt>
              </c:numCache>
            </c:numRef>
          </c:val>
          <c:extLst>
            <c:ext xmlns:c16="http://schemas.microsoft.com/office/drawing/2014/chart" uri="{C3380CC4-5D6E-409C-BE32-E72D297353CC}">
              <c16:uniqueId val="{00000004-26DD-4E7A-B0DA-67778CFFBE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DD-4E7A-B0DA-67778CFFBE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DD-4E7A-B0DA-67778CFFBE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1423</c:v>
                </c:pt>
                <c:pt idx="3">
                  <c:v>1249</c:v>
                </c:pt>
                <c:pt idx="6">
                  <c:v>1135</c:v>
                </c:pt>
                <c:pt idx="9">
                  <c:v>1139</c:v>
                </c:pt>
                <c:pt idx="12">
                  <c:v>980</c:v>
                </c:pt>
              </c:numCache>
            </c:numRef>
          </c:val>
          <c:extLst>
            <c:ext xmlns:c16="http://schemas.microsoft.com/office/drawing/2014/chart" uri="{C3380CC4-5D6E-409C-BE32-E72D297353CC}">
              <c16:uniqueId val="{00000007-26DD-4E7A-B0DA-67778CFFBEAE}"/>
            </c:ext>
          </c:extLst>
        </c:ser>
        <c:dLbls>
          <c:showLegendKey val="0"/>
          <c:showVal val="0"/>
          <c:showCatName val="0"/>
          <c:showSerName val="0"/>
          <c:showPercent val="0"/>
          <c:showBubbleSize val="0"/>
        </c:dLbls>
        <c:gapWidth val="100"/>
        <c:overlap val="100"/>
        <c:axId val="638064824"/>
        <c:axId val="63806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418</c:v>
                </c:pt>
                <c:pt idx="2">
                  <c:v>#N/A</c:v>
                </c:pt>
                <c:pt idx="3">
                  <c:v>#N/A</c:v>
                </c:pt>
                <c:pt idx="4">
                  <c:v>268</c:v>
                </c:pt>
                <c:pt idx="5">
                  <c:v>#N/A</c:v>
                </c:pt>
                <c:pt idx="6">
                  <c:v>#N/A</c:v>
                </c:pt>
                <c:pt idx="7">
                  <c:v>237</c:v>
                </c:pt>
                <c:pt idx="8">
                  <c:v>#N/A</c:v>
                </c:pt>
                <c:pt idx="9">
                  <c:v>#N/A</c:v>
                </c:pt>
                <c:pt idx="10">
                  <c:v>295</c:v>
                </c:pt>
                <c:pt idx="11">
                  <c:v>#N/A</c:v>
                </c:pt>
                <c:pt idx="12">
                  <c:v>#N/A</c:v>
                </c:pt>
                <c:pt idx="13">
                  <c:v>293</c:v>
                </c:pt>
                <c:pt idx="14">
                  <c:v>#N/A</c:v>
                </c:pt>
              </c:numCache>
            </c:numRef>
          </c:val>
          <c:smooth val="0"/>
          <c:extLst>
            <c:ext xmlns:c16="http://schemas.microsoft.com/office/drawing/2014/chart" uri="{C3380CC4-5D6E-409C-BE32-E72D297353CC}">
              <c16:uniqueId val="{00000008-26DD-4E7A-B0DA-67778CFFBEAE}"/>
            </c:ext>
          </c:extLst>
        </c:ser>
        <c:dLbls>
          <c:showLegendKey val="0"/>
          <c:showVal val="0"/>
          <c:showCatName val="0"/>
          <c:showSerName val="0"/>
          <c:showPercent val="0"/>
          <c:showBubbleSize val="0"/>
        </c:dLbls>
        <c:marker val="1"/>
        <c:smooth val="0"/>
        <c:axId val="638064824"/>
        <c:axId val="638065216"/>
      </c:lineChart>
      <c:catAx>
        <c:axId val="63806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065216"/>
        <c:crosses val="autoZero"/>
        <c:auto val="1"/>
        <c:lblAlgn val="ctr"/>
        <c:lblOffset val="100"/>
        <c:tickLblSkip val="1"/>
        <c:tickMarkSkip val="1"/>
        <c:noMultiLvlLbl val="0"/>
      </c:catAx>
      <c:valAx>
        <c:axId val="6380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06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8653</c:v>
                </c:pt>
                <c:pt idx="5">
                  <c:v>8026</c:v>
                </c:pt>
                <c:pt idx="8">
                  <c:v>7395</c:v>
                </c:pt>
                <c:pt idx="11">
                  <c:v>6777</c:v>
                </c:pt>
                <c:pt idx="14">
                  <c:v>6223</c:v>
                </c:pt>
              </c:numCache>
            </c:numRef>
          </c:val>
          <c:extLst>
            <c:ext xmlns:c16="http://schemas.microsoft.com/office/drawing/2014/chart" uri="{C3380CC4-5D6E-409C-BE32-E72D297353CC}">
              <c16:uniqueId val="{00000000-4070-4FF9-AC28-267EBD7846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2561</c:v>
                </c:pt>
                <c:pt idx="5">
                  <c:v>2423</c:v>
                </c:pt>
                <c:pt idx="8">
                  <c:v>2371</c:v>
                </c:pt>
                <c:pt idx="11">
                  <c:v>2294</c:v>
                </c:pt>
                <c:pt idx="14">
                  <c:v>2325</c:v>
                </c:pt>
              </c:numCache>
            </c:numRef>
          </c:val>
          <c:extLst>
            <c:ext xmlns:c16="http://schemas.microsoft.com/office/drawing/2014/chart" uri="{C3380CC4-5D6E-409C-BE32-E72D297353CC}">
              <c16:uniqueId val="{00000001-4070-4FF9-AC28-267EBD7846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3089</c:v>
                </c:pt>
                <c:pt idx="5">
                  <c:v>3496</c:v>
                </c:pt>
                <c:pt idx="8">
                  <c:v>4237</c:v>
                </c:pt>
                <c:pt idx="11">
                  <c:v>4612</c:v>
                </c:pt>
                <c:pt idx="14">
                  <c:v>4970</c:v>
                </c:pt>
              </c:numCache>
            </c:numRef>
          </c:val>
          <c:extLst>
            <c:ext xmlns:c16="http://schemas.microsoft.com/office/drawing/2014/chart" uri="{C3380CC4-5D6E-409C-BE32-E72D297353CC}">
              <c16:uniqueId val="{00000002-4070-4FF9-AC28-267EBD7846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70-4FF9-AC28-267EBD7846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70-4FF9-AC28-267EBD7846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70-4FF9-AC28-267EBD7846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1635</c:v>
                </c:pt>
                <c:pt idx="3">
                  <c:v>1476</c:v>
                </c:pt>
                <c:pt idx="6">
                  <c:v>1431</c:v>
                </c:pt>
                <c:pt idx="9">
                  <c:v>1171</c:v>
                </c:pt>
                <c:pt idx="12">
                  <c:v>1223</c:v>
                </c:pt>
              </c:numCache>
            </c:numRef>
          </c:val>
          <c:extLst>
            <c:ext xmlns:c16="http://schemas.microsoft.com/office/drawing/2014/chart" uri="{C3380CC4-5D6E-409C-BE32-E72D297353CC}">
              <c16:uniqueId val="{00000006-4070-4FF9-AC28-267EBD7846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70-4FF9-AC28-267EBD7846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3726</c:v>
                </c:pt>
                <c:pt idx="3">
                  <c:v>3255</c:v>
                </c:pt>
                <c:pt idx="6">
                  <c:v>2935</c:v>
                </c:pt>
                <c:pt idx="9">
                  <c:v>2779</c:v>
                </c:pt>
                <c:pt idx="12">
                  <c:v>2686</c:v>
                </c:pt>
              </c:numCache>
            </c:numRef>
          </c:val>
          <c:extLst>
            <c:ext xmlns:c16="http://schemas.microsoft.com/office/drawing/2014/chart" uri="{C3380CC4-5D6E-409C-BE32-E72D297353CC}">
              <c16:uniqueId val="{00000008-4070-4FF9-AC28-267EBD7846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990</c:v>
                </c:pt>
                <c:pt idx="3">
                  <c:v>900</c:v>
                </c:pt>
                <c:pt idx="6">
                  <c:v>809</c:v>
                </c:pt>
                <c:pt idx="9">
                  <c:v>717</c:v>
                </c:pt>
                <c:pt idx="12">
                  <c:v>1157</c:v>
                </c:pt>
              </c:numCache>
            </c:numRef>
          </c:val>
          <c:extLst>
            <c:ext xmlns:c16="http://schemas.microsoft.com/office/drawing/2014/chart" uri="{C3380CC4-5D6E-409C-BE32-E72D297353CC}">
              <c16:uniqueId val="{00000009-4070-4FF9-AC28-267EBD7846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9809</c:v>
                </c:pt>
                <c:pt idx="3">
                  <c:v>9069</c:v>
                </c:pt>
                <c:pt idx="6">
                  <c:v>8526</c:v>
                </c:pt>
                <c:pt idx="9">
                  <c:v>7901</c:v>
                </c:pt>
                <c:pt idx="12">
                  <c:v>7490</c:v>
                </c:pt>
              </c:numCache>
            </c:numRef>
          </c:val>
          <c:extLst>
            <c:ext xmlns:c16="http://schemas.microsoft.com/office/drawing/2014/chart" uri="{C3380CC4-5D6E-409C-BE32-E72D297353CC}">
              <c16:uniqueId val="{0000000A-4070-4FF9-AC28-267EBD78467B}"/>
            </c:ext>
          </c:extLst>
        </c:ser>
        <c:dLbls>
          <c:showLegendKey val="0"/>
          <c:showVal val="0"/>
          <c:showCatName val="0"/>
          <c:showSerName val="0"/>
          <c:showPercent val="0"/>
          <c:showBubbleSize val="0"/>
        </c:dLbls>
        <c:gapWidth val="100"/>
        <c:overlap val="100"/>
        <c:axId val="638058552"/>
        <c:axId val="638060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1858</c:v>
                </c:pt>
                <c:pt idx="2">
                  <c:v>#N/A</c:v>
                </c:pt>
                <c:pt idx="3">
                  <c:v>#N/A</c:v>
                </c:pt>
                <c:pt idx="4">
                  <c:v>755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70-4FF9-AC28-267EBD78467B}"/>
            </c:ext>
          </c:extLst>
        </c:ser>
        <c:dLbls>
          <c:showLegendKey val="0"/>
          <c:showVal val="0"/>
          <c:showCatName val="0"/>
          <c:showSerName val="0"/>
          <c:showPercent val="0"/>
          <c:showBubbleSize val="0"/>
        </c:dLbls>
        <c:marker val="1"/>
        <c:smooth val="0"/>
        <c:axId val="638058552"/>
        <c:axId val="638060904"/>
      </c:lineChart>
      <c:catAx>
        <c:axId val="63805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060904"/>
        <c:crosses val="autoZero"/>
        <c:auto val="1"/>
        <c:lblAlgn val="ctr"/>
        <c:lblOffset val="100"/>
        <c:tickLblSkip val="1"/>
        <c:tickMarkSkip val="1"/>
        <c:noMultiLvlLbl val="0"/>
      </c:catAx>
      <c:valAx>
        <c:axId val="63806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05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1333</c:v>
                </c:pt>
                <c:pt idx="1">
                  <c:v>1922</c:v>
                </c:pt>
                <c:pt idx="2">
                  <c:v>2257</c:v>
                </c:pt>
              </c:numCache>
            </c:numRef>
          </c:val>
          <c:extLst>
            <c:ext xmlns:c16="http://schemas.microsoft.com/office/drawing/2014/chart" uri="{C3380CC4-5D6E-409C-BE32-E72D297353CC}">
              <c16:uniqueId val="{00000000-8EB5-448B-9F44-EF9B0ABABF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c:v>
                </c:pt>
                <c:pt idx="1">
                  <c:v>47</c:v>
                </c:pt>
                <c:pt idx="2">
                  <c:v>47</c:v>
                </c:pt>
              </c:numCache>
            </c:numRef>
          </c:val>
          <c:extLst>
            <c:ext xmlns:c16="http://schemas.microsoft.com/office/drawing/2014/chart" uri="{C3380CC4-5D6E-409C-BE32-E72D297353CC}">
              <c16:uniqueId val="{00000001-8EB5-448B-9F44-EF9B0ABABF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1281</c:v>
                </c:pt>
                <c:pt idx="1">
                  <c:v>1267</c:v>
                </c:pt>
                <c:pt idx="2">
                  <c:v>1305</c:v>
                </c:pt>
              </c:numCache>
            </c:numRef>
          </c:val>
          <c:extLst>
            <c:ext xmlns:c16="http://schemas.microsoft.com/office/drawing/2014/chart" uri="{C3380CC4-5D6E-409C-BE32-E72D297353CC}">
              <c16:uniqueId val="{00000002-8EB5-448B-9F44-EF9B0ABABF90}"/>
            </c:ext>
          </c:extLst>
        </c:ser>
        <c:dLbls>
          <c:showLegendKey val="0"/>
          <c:showVal val="0"/>
          <c:showCatName val="0"/>
          <c:showSerName val="0"/>
          <c:showPercent val="0"/>
          <c:showBubbleSize val="0"/>
        </c:dLbls>
        <c:gapWidth val="120"/>
        <c:overlap val="100"/>
        <c:axId val="638061296"/>
        <c:axId val="638066000"/>
      </c:barChart>
      <c:catAx>
        <c:axId val="63806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8066000"/>
        <c:crosses val="autoZero"/>
        <c:auto val="1"/>
        <c:lblAlgn val="ctr"/>
        <c:lblOffset val="100"/>
        <c:tickLblSkip val="1"/>
        <c:tickMarkSkip val="1"/>
        <c:noMultiLvlLbl val="0"/>
      </c:catAx>
      <c:valAx>
        <c:axId val="638066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806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{1B5DF1F5-6764-4C7F-B674-A04CD8D64498}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215-4C0E-80AF-60AE168A85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{D5E425D1-C5EF-42E8-962E-B01A25B19FBF}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15-4C0E-80AF-60AE168A85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{875BDF81-F712-4C51-974D-257B2E3BE3AF}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15-4C0E-80AF-60AE168A85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{194D0139-8EF3-4259-BFEC-F16967BAE64E}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15-4C0E-80AF-60AE168A85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{49432CF7-3B9F-4A53-8723-45ACC7F587B7}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15-4C0E-80AF-60AE168A856A}"/>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{8D3385D9-2611-432F-9CDF-0FA02F1E595E}</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215-4C0E-80AF-60AE168A856A}"/>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{7CDEC758-EC4C-4D8D-82D4-EE8BC227364B}</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215-4C0E-80AF-60AE168A856A}"/>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{E78355C8-1AA0-446A-9BBD-04EF1AFEF5E3}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215-4C0E-80AF-60AE168A856A}"/>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{4A810584-271C-405C-A1B2-0B96694E8FAA}</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215-4C0E-80AF-60AE168A8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57</c:v>
                </c:pt>
                <c:pt idx="1">
                  <c:v>0</c:v>
                </c:pt>
                <c:pt idx="2">
                  <c:v>0</c:v>
                </c:pt>
                <c:pt idx="3">
                  <c:v>0</c:v>
                </c:pt>
                <c:pt idx="4">
                  <c:v>0</c:v>
                </c:pt>
                <c:pt idx="5">
                  <c:v>0</c:v>
                </c:pt>
                <c:pt idx="6">
                  <c:v>0</c:v>
                </c:pt>
                <c:pt idx="7">
                  <c:v>0</c:v>
                </c:pt>
                <c:pt idx="8">
                  <c:v>61.9</c:v>
                </c:pt>
                <c:pt idx="9">
                  <c:v>0</c:v>
                </c:pt>
                <c:pt idx="10">
                  <c:v>0</c:v>
                </c:pt>
                <c:pt idx="11">
                  <c:v>0</c:v>
                </c:pt>
                <c:pt idx="12">
                  <c:v>0</c:v>
                </c:pt>
                <c:pt idx="13">
                  <c:v>0</c:v>
                </c:pt>
                <c:pt idx="14">
                  <c:v>0</c:v>
                </c:pt>
                <c:pt idx="15">
                  <c:v>0</c:v>
                </c:pt>
                <c:pt idx="16">
                  <c:v>63.7</c:v>
                </c:pt>
                <c:pt idx="17">
                  <c:v>0</c:v>
                </c:pt>
                <c:pt idx="18">
                  <c:v>0</c:v>
                </c:pt>
                <c:pt idx="19">
                  <c:v>0</c:v>
                </c:pt>
                <c:pt idx="20">
                  <c:v>0</c:v>
                </c:pt>
                <c:pt idx="21">
                  <c:v>0</c:v>
                </c:pt>
                <c:pt idx="22">
                  <c:v>0</c:v>
                </c:pt>
                <c:pt idx="23">
                  <c:v>0</c:v>
                </c:pt>
                <c:pt idx="24">
                  <c:v>65.099999999999994</c:v>
                </c:pt>
                <c:pt idx="25">
                  <c:v>0</c:v>
                </c:pt>
                <c:pt idx="26">
                  <c:v>0</c:v>
                </c:pt>
                <c:pt idx="27">
                  <c:v>0</c:v>
                </c:pt>
                <c:pt idx="28">
                  <c:v>0</c:v>
                </c:pt>
                <c:pt idx="29">
                  <c:v>0</c:v>
                </c:pt>
                <c:pt idx="30">
                  <c:v>0</c:v>
                </c:pt>
                <c:pt idx="31">
                  <c:v>0</c:v>
                </c:pt>
                <c:pt idx="32">
                  <c:v>66.400000000000006</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23.1</c:v>
                </c:pt>
                <c:pt idx="1">
                  <c:v>0</c:v>
                </c:pt>
                <c:pt idx="2">
                  <c:v>0</c:v>
                </c:pt>
                <c:pt idx="3">
                  <c:v>0</c:v>
                </c:pt>
                <c:pt idx="4">
                  <c:v>0</c:v>
                </c:pt>
                <c:pt idx="5">
                  <c:v>0</c:v>
                </c:pt>
                <c:pt idx="6">
                  <c:v>0</c:v>
                </c:pt>
                <c:pt idx="7">
                  <c:v>0</c:v>
                </c:pt>
                <c:pt idx="8">
                  <c:v>9.3000000000000007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9-D215-4C0E-80AF-60AE168A856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{5F0572B9-4A7E-4A21-8E18-55487A045A64}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215-4C0E-80AF-60AE168A85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{5E43F42E-555A-4666-B385-95056DF3BF02}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15-4C0E-80AF-60AE168A85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{D70B4E33-894F-4C2F-A1AA-F1EB2D2CF496}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15-4C0E-80AF-60AE168A85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{56221E70-16A7-4129-B6D5-C6985F1944A3}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15-4C0E-80AF-60AE168A85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{0C5A1AA0-03C5-4BD9-86BB-1CBADA9754CE}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15-4C0E-80AF-60AE168A856A}"/>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{13B6B031-89EA-4CBC-A706-D2C9E1D925C3}</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215-4C0E-80AF-60AE168A856A}"/>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{AB235B53-7B08-4BBB-B105-B725E8A51651}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215-4C0E-80AF-60AE168A856A}"/>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{EFEB84F3-AE81-4BB2-A015-6B6916AFC148}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215-4C0E-80AF-60AE168A856A}"/>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{D5731938-F8A7-4AA2-833E-B517FCFF3107}</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215-4C0E-80AF-60AE168A8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54.5</c:v>
                </c:pt>
                <c:pt idx="1">
                  <c:v>0</c:v>
                </c:pt>
                <c:pt idx="2">
                  <c:v>0</c:v>
                </c:pt>
                <c:pt idx="3">
                  <c:v>0</c:v>
                </c:pt>
                <c:pt idx="4">
                  <c:v>0</c:v>
                </c:pt>
                <c:pt idx="5">
                  <c:v>0</c:v>
                </c:pt>
                <c:pt idx="6">
                  <c:v>0</c:v>
                </c:pt>
                <c:pt idx="7">
                  <c:v>0</c:v>
                </c:pt>
                <c:pt idx="8">
                  <c:v>56.1</c:v>
                </c:pt>
                <c:pt idx="9">
                  <c:v>0</c:v>
                </c:pt>
                <c:pt idx="10">
                  <c:v>0</c:v>
                </c:pt>
                <c:pt idx="11">
                  <c:v>0</c:v>
                </c:pt>
                <c:pt idx="12">
                  <c:v>0</c:v>
                </c:pt>
                <c:pt idx="13">
                  <c:v>0</c:v>
                </c:pt>
                <c:pt idx="14">
                  <c:v>0</c:v>
                </c:pt>
                <c:pt idx="15">
                  <c:v>0</c:v>
                </c:pt>
                <c:pt idx="16">
                  <c:v>58.1</c:v>
                </c:pt>
                <c:pt idx="17">
                  <c:v>0</c:v>
                </c:pt>
                <c:pt idx="18">
                  <c:v>0</c:v>
                </c:pt>
                <c:pt idx="19">
                  <c:v>0</c:v>
                </c:pt>
                <c:pt idx="20">
                  <c:v>0</c:v>
                </c:pt>
                <c:pt idx="21">
                  <c:v>0</c:v>
                </c:pt>
                <c:pt idx="22">
                  <c:v>0</c:v>
                </c:pt>
                <c:pt idx="23">
                  <c:v>0</c:v>
                </c:pt>
                <c:pt idx="24">
                  <c:v>59.4</c:v>
                </c:pt>
                <c:pt idx="25">
                  <c:v>0</c:v>
                </c:pt>
                <c:pt idx="26">
                  <c:v>0</c:v>
                </c:pt>
                <c:pt idx="27">
                  <c:v>0</c:v>
                </c:pt>
                <c:pt idx="28">
                  <c:v>0</c:v>
                </c:pt>
                <c:pt idx="29">
                  <c:v>0</c:v>
                </c:pt>
                <c:pt idx="30">
                  <c:v>0</c:v>
                </c:pt>
                <c:pt idx="31">
                  <c:v>0</c:v>
                </c:pt>
                <c:pt idx="32">
                  <c:v>60.7</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20.2</c:v>
                </c:pt>
                <c:pt idx="1">
                  <c:v>0</c:v>
                </c:pt>
                <c:pt idx="2">
                  <c:v>0</c:v>
                </c:pt>
                <c:pt idx="3">
                  <c:v>0</c:v>
                </c:pt>
                <c:pt idx="4">
                  <c:v>0</c:v>
                </c:pt>
                <c:pt idx="5">
                  <c:v>0</c:v>
                </c:pt>
                <c:pt idx="6">
                  <c:v>0</c:v>
                </c:pt>
                <c:pt idx="7">
                  <c:v>0</c:v>
                </c:pt>
                <c:pt idx="8">
                  <c:v>21</c:v>
                </c:pt>
                <c:pt idx="9">
                  <c:v>0</c:v>
                </c:pt>
                <c:pt idx="10">
                  <c:v>0</c:v>
                </c:pt>
                <c:pt idx="11">
                  <c:v>0</c:v>
                </c:pt>
                <c:pt idx="12">
                  <c:v>0</c:v>
                </c:pt>
                <c:pt idx="13">
                  <c:v>0</c:v>
                </c:pt>
                <c:pt idx="14">
                  <c:v>0</c:v>
                </c:pt>
                <c:pt idx="15">
                  <c:v>0</c:v>
                </c:pt>
                <c:pt idx="16">
                  <c:v>20.2</c:v>
                </c:pt>
                <c:pt idx="17">
                  <c:v>0</c:v>
                </c:pt>
                <c:pt idx="18">
                  <c:v>0</c:v>
                </c:pt>
                <c:pt idx="19">
                  <c:v>0</c:v>
                </c:pt>
                <c:pt idx="20">
                  <c:v>0</c:v>
                </c:pt>
                <c:pt idx="21">
                  <c:v>0</c:v>
                </c:pt>
                <c:pt idx="22">
                  <c:v>0</c:v>
                </c:pt>
                <c:pt idx="23">
                  <c:v>0</c:v>
                </c:pt>
                <c:pt idx="24">
                  <c:v>18.3</c:v>
                </c:pt>
                <c:pt idx="25">
                  <c:v>0</c:v>
                </c:pt>
                <c:pt idx="26">
                  <c:v>0</c:v>
                </c:pt>
                <c:pt idx="27">
                  <c:v>0</c:v>
                </c:pt>
                <c:pt idx="28">
                  <c:v>0</c:v>
                </c:pt>
                <c:pt idx="29">
                  <c:v>0</c:v>
                </c:pt>
                <c:pt idx="30">
                  <c:v>0</c:v>
                </c:pt>
                <c:pt idx="31">
                  <c:v>0</c:v>
                </c:pt>
                <c:pt idx="32">
                  <c:v>20.3</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13-D215-4C0E-80AF-60AE168A856A}"/>
            </c:ext>
          </c:extLst>
        </c:ser>
        <c:dLbls>
          <c:showLegendKey val="0"/>
          <c:showVal val="1"/>
          <c:showCatName val="0"/>
          <c:showSerName val="0"/>
          <c:showPercent val="0"/>
          <c:showBubbleSize val="0"/>
        </c:dLbls>
        <c:axId val="638065608"/>
        <c:axId val="638061688"/>
      </c:scatterChart>
      <c:valAx>
        <c:axId val="638065608"/>
        <c:scaling>
          <c:orientation val="minMax"/>
          <c:max val="62.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061688"/>
        <c:crosses val="autoZero"/>
        <c:crossBetween val="midCat"/>
      </c:valAx>
      <c:valAx>
        <c:axId val="638061688"/>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065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{43241949-A673-4A52-BE81-2A0A179617BF}</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5D-4288-814B-6D4CDDA5A8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{0EED6816-1AE0-414D-9435-4BAF2CA56302}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5D-4288-814B-6D4CDDA5A8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{CD389F73-0A3A-4C49-949A-5AD8792BC3A5}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5D-4288-814B-6D4CDDA5A8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{CA8AACF7-57C6-4142-8D3C-B655AB22AA0B}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5D-4288-814B-6D4CDDA5A8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{C2CE79AC-8978-4ABB-8C17-63081CF9624E}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5D-4288-814B-6D4CDDA5A834}"/>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{6E88F524-03DF-4147-ABF5-090C05BB3694}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5D-4288-814B-6D4CDDA5A834}"/>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{BFBE87B9-846A-4441-B42A-3D6BD7861A0B}</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5D-4288-814B-6D4CDDA5A834}"/>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{784020B3-BFDD-4DE3-BD03-B7B1851D8CE5}</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5D-4288-814B-6D4CDDA5A834}"/>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{E4552D46-3741-4946-98A0-1DFC87B000FD}</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5D-4288-814B-6D4CDDA5A8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5.6</c:v>
                </c:pt>
                <c:pt idx="1">
                  <c:v>0</c:v>
                </c:pt>
                <c:pt idx="2">
                  <c:v>0</c:v>
                </c:pt>
                <c:pt idx="3">
                  <c:v>0</c:v>
                </c:pt>
                <c:pt idx="4">
                  <c:v>0</c:v>
                </c:pt>
                <c:pt idx="5">
                  <c:v>0</c:v>
                </c:pt>
                <c:pt idx="6">
                  <c:v>0</c:v>
                </c:pt>
                <c:pt idx="7">
                  <c:v>0</c:v>
                </c:pt>
                <c:pt idx="8">
                  <c:v>4.7</c:v>
                </c:pt>
                <c:pt idx="9">
                  <c:v>0</c:v>
                </c:pt>
                <c:pt idx="10">
                  <c:v>0</c:v>
                </c:pt>
                <c:pt idx="11">
                  <c:v>0</c:v>
                </c:pt>
                <c:pt idx="12">
                  <c:v>0</c:v>
                </c:pt>
                <c:pt idx="13">
                  <c:v>0</c:v>
                </c:pt>
                <c:pt idx="14">
                  <c:v>0</c:v>
                </c:pt>
                <c:pt idx="15">
                  <c:v>0</c:v>
                </c:pt>
                <c:pt idx="16">
                  <c:v>3.8</c:v>
                </c:pt>
                <c:pt idx="17">
                  <c:v>0</c:v>
                </c:pt>
                <c:pt idx="18">
                  <c:v>0</c:v>
                </c:pt>
                <c:pt idx="19">
                  <c:v>0</c:v>
                </c:pt>
                <c:pt idx="20">
                  <c:v>0</c:v>
                </c:pt>
                <c:pt idx="21">
                  <c:v>0</c:v>
                </c:pt>
                <c:pt idx="22">
                  <c:v>0</c:v>
                </c:pt>
                <c:pt idx="23">
                  <c:v>0</c:v>
                </c:pt>
                <c:pt idx="24">
                  <c:v>3.2</c:v>
                </c:pt>
                <c:pt idx="25">
                  <c:v>0</c:v>
                </c:pt>
                <c:pt idx="26">
                  <c:v>0</c:v>
                </c:pt>
                <c:pt idx="27">
                  <c:v>0</c:v>
                </c:pt>
                <c:pt idx="28">
                  <c:v>0</c:v>
                </c:pt>
                <c:pt idx="29">
                  <c:v>0</c:v>
                </c:pt>
                <c:pt idx="30">
                  <c:v>0</c:v>
                </c:pt>
                <c:pt idx="31">
                  <c:v>0</c:v>
                </c:pt>
                <c:pt idx="32">
                  <c:v>3.2</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23.1</c:v>
                </c:pt>
                <c:pt idx="1">
                  <c:v>0</c:v>
                </c:pt>
                <c:pt idx="2">
                  <c:v>0</c:v>
                </c:pt>
                <c:pt idx="3">
                  <c:v>0</c:v>
                </c:pt>
                <c:pt idx="4">
                  <c:v>0</c:v>
                </c:pt>
                <c:pt idx="5">
                  <c:v>0</c:v>
                </c:pt>
                <c:pt idx="6">
                  <c:v>0</c:v>
                </c:pt>
                <c:pt idx="7">
                  <c:v>0</c:v>
                </c:pt>
                <c:pt idx="8">
                  <c:v>9.3000000000000007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9-F95D-4288-814B-6D4CDDA5A83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{9835A4F7-59E7-4457-971F-A4B8A567F65F}</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5D-4288-814B-6D4CDDA5A8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{3A61F4D5-9029-45CC-AD9A-92785251D193}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5D-4288-814B-6D4CDDA5A8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{11E63F52-180B-46D1-ACB4-6C7D78F25BFA}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5D-4288-814B-6D4CDDA5A8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{BA9FAACC-DDE8-44D5-907A-FD2EED49801D}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5D-4288-814B-6D4CDDA5A8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{2D005C68-CDE1-4E62-A04C-F996D0A55E86}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5D-4288-814B-6D4CDDA5A834}"/>
                </c:ext>
              </c:extLst>
            </c:dLbl>
            <c:dLbl>
              <c:idx val="8"/>
              <c:layout>
                <c:manualLayout>
                  <c:x val="-4.5160355153971272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{F31BFF8F-69CC-4810-9A5C-0061ED13B556}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5D-4288-814B-6D4CDDA5A834}"/>
                </c:ext>
              </c:extLst>
            </c:dLbl>
            <c:dLbl>
              <c:idx val="16"/>
              <c:layout>
                <c:manualLayout>
                  <c:x val="-1.82356280842499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{703F8AAE-3532-4A80-8BD7-BCF6FF358672}</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5D-4288-814B-6D4CDDA5A834}"/>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{E297600A-0BFC-4006-BB65-98A6A650F760}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5D-4288-814B-6D4CDDA5A834}"/>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{D00214F2-EA6E-4495-AC38-4E9DD13F5AFC}</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5D-4288-814B-6D4CDDA5A8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1">
                  <c:v>0</c:v>
                </c:pt>
                <c:pt idx="2">
                  <c:v>0</c:v>
                </c:pt>
                <c:pt idx="3">
                  <c:v>0</c:v>
                </c:pt>
                <c:pt idx="4">
                  <c:v>0</c:v>
                </c:pt>
                <c:pt idx="5">
                  <c:v>0</c:v>
                </c:pt>
                <c:pt idx="6">
                  <c:v>0</c:v>
                </c:pt>
                <c:pt idx="7">
                  <c:v>0</c:v>
                </c:pt>
                <c:pt idx="8">
                  <c:v>6.8</c:v>
                </c:pt>
                <c:pt idx="9">
                  <c:v>0</c:v>
                </c:pt>
                <c:pt idx="10">
                  <c:v>0</c:v>
                </c:pt>
                <c:pt idx="11">
                  <c:v>0</c:v>
                </c:pt>
                <c:pt idx="12">
                  <c:v>0</c:v>
                </c:pt>
                <c:pt idx="13">
                  <c:v>0</c:v>
                </c:pt>
                <c:pt idx="14">
                  <c:v>0</c:v>
                </c:pt>
                <c:pt idx="15">
                  <c:v>0</c:v>
                </c:pt>
                <c:pt idx="16">
                  <c:v>6.8</c:v>
                </c:pt>
                <c:pt idx="17">
                  <c:v>0</c:v>
                </c:pt>
                <c:pt idx="18">
                  <c:v>0</c:v>
                </c:pt>
                <c:pt idx="19">
                  <c:v>0</c:v>
                </c:pt>
                <c:pt idx="20">
                  <c:v>0</c:v>
                </c:pt>
                <c:pt idx="21">
                  <c:v>0</c:v>
                </c:pt>
                <c:pt idx="22">
                  <c:v>0</c:v>
                </c:pt>
                <c:pt idx="23">
                  <c:v>0</c:v>
                </c:pt>
                <c:pt idx="24">
                  <c:v>6.8</c:v>
                </c:pt>
                <c:pt idx="25">
                  <c:v>0</c:v>
                </c:pt>
                <c:pt idx="26">
                  <c:v>0</c:v>
                </c:pt>
                <c:pt idx="27">
                  <c:v>0</c:v>
                </c:pt>
                <c:pt idx="28">
                  <c:v>0</c:v>
                </c:pt>
                <c:pt idx="29">
                  <c:v>0</c:v>
                </c:pt>
                <c:pt idx="30">
                  <c:v>0</c:v>
                </c:pt>
                <c:pt idx="31">
                  <c:v>0</c:v>
                </c:pt>
                <c:pt idx="32">
                  <c:v>6.6</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20.2</c:v>
                </c:pt>
                <c:pt idx="1">
                  <c:v>0</c:v>
                </c:pt>
                <c:pt idx="2">
                  <c:v>0</c:v>
                </c:pt>
                <c:pt idx="3">
                  <c:v>0</c:v>
                </c:pt>
                <c:pt idx="4">
                  <c:v>0</c:v>
                </c:pt>
                <c:pt idx="5">
                  <c:v>0</c:v>
                </c:pt>
                <c:pt idx="6">
                  <c:v>0</c:v>
                </c:pt>
                <c:pt idx="7">
                  <c:v>0</c:v>
                </c:pt>
                <c:pt idx="8">
                  <c:v>21</c:v>
                </c:pt>
                <c:pt idx="9">
                  <c:v>0</c:v>
                </c:pt>
                <c:pt idx="10">
                  <c:v>0</c:v>
                </c:pt>
                <c:pt idx="11">
                  <c:v>0</c:v>
                </c:pt>
                <c:pt idx="12">
                  <c:v>0</c:v>
                </c:pt>
                <c:pt idx="13">
                  <c:v>0</c:v>
                </c:pt>
                <c:pt idx="14">
                  <c:v>0</c:v>
                </c:pt>
                <c:pt idx="15">
                  <c:v>0</c:v>
                </c:pt>
                <c:pt idx="16">
                  <c:v>20.2</c:v>
                </c:pt>
                <c:pt idx="17">
                  <c:v>0</c:v>
                </c:pt>
                <c:pt idx="18">
                  <c:v>0</c:v>
                </c:pt>
                <c:pt idx="19">
                  <c:v>0</c:v>
                </c:pt>
                <c:pt idx="20">
                  <c:v>0</c:v>
                </c:pt>
                <c:pt idx="21">
                  <c:v>0</c:v>
                </c:pt>
                <c:pt idx="22">
                  <c:v>0</c:v>
                </c:pt>
                <c:pt idx="23">
                  <c:v>0</c:v>
                </c:pt>
                <c:pt idx="24">
                  <c:v>18.3</c:v>
                </c:pt>
                <c:pt idx="25">
                  <c:v>0</c:v>
                </c:pt>
                <c:pt idx="26">
                  <c:v>0</c:v>
                </c:pt>
                <c:pt idx="27">
                  <c:v>0</c:v>
                </c:pt>
                <c:pt idx="28">
                  <c:v>0</c:v>
                </c:pt>
                <c:pt idx="29">
                  <c:v>0</c:v>
                </c:pt>
                <c:pt idx="30">
                  <c:v>0</c:v>
                </c:pt>
                <c:pt idx="31">
                  <c:v>0</c:v>
                </c:pt>
                <c:pt idx="32">
                  <c:v>20.3</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13-F95D-4288-814B-6D4CDDA5A834}"/>
            </c:ext>
          </c:extLst>
        </c:ser>
        <c:dLbls>
          <c:showLegendKey val="0"/>
          <c:showVal val="1"/>
          <c:showCatName val="0"/>
          <c:showSerName val="0"/>
          <c:showPercent val="0"/>
          <c:showBubbleSize val="0"/>
        </c:dLbls>
        <c:axId val="638062472"/>
        <c:axId val="638062080"/>
      </c:scatterChart>
      <c:valAx>
        <c:axId val="638062472"/>
        <c:scaling>
          <c:orientation val="minMax"/>
          <c:max val="7.3"/>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062080"/>
        <c:crosses val="autoZero"/>
        <c:crossBetween val="midCat"/>
      </c:valAx>
      <c:valAx>
        <c:axId val="638062080"/>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062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年度秋の景気低迷後も経済情勢の回復が遅れ、個人所得及び法人収益が伸びず、それに伴い町税の減収が続いたことから財政力指数の減が続き、平成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年度の単年度緒指数が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未満となったことで交付団体へと転じた。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町内</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保育園の民営化等による需要額の減、地方消費税交付金の増等により、平成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年度に不交付団体へと転じた。それ以降</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ヵ年平均は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を超え指数上の財政は豊かといえる。景気動向次第では町税収入の下振れはありえることから、今後も財源確保や事業の選択と集中を行い健全な財政運営に努めていく。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83961</xdr:rowOff>
    </xdr:to>
    <xdr:cxnSp macro="">
      <xdr:nvCxnSpPr>
        <xdr:cNvPr id="69" name="直線コネクタ 68"/>
        <xdr:cNvCxnSpPr/>
      </xdr:nvCxnSpPr>
      <xdr:spPr>
        <a:xfrm flipV="1">
          <a:off x="4114800" y="675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xdr:cNvCxnSpPr/>
      </xdr:nvCxnSpPr>
      <xdr:spPr>
        <a:xfrm flipV="1">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平成２６年度から再び不交付団体となり、臨時財政対策債や普通地方交付税の皆減など</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１．９ポイント上昇した。平成２７年度は地方消費税交付金が地方消費税率の引き上げによる影響額で増額となったことなどにより０．５ポイント改善し９８．２％となった。平成２８年度は、分子・分母ともに減となったが、分子側の公債費充当が大幅に下がったことで、１．６ポイント改善し９６．６％となった。平成３０年度は分母側で町税及び地方消費税交付金の増があったものの、分子側で需用費充当の額が増となったことにより平成２９年度からは１．５％増加した。</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分子・分母とも</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増となったが、経常一般財源の増が影響０．３ポイント改善した。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依然として類似団体平均を上回る数値であるため、今後も事業精査を行い、経常経費の圧縮に努めていく。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105728</xdr:rowOff>
    </xdr:from>
    <xdr:to>
      <xdr:col>23</xdr:col>
      <xdr:colOff>133350</xdr:colOff>
      <xdr:row>64</xdr:row>
      <xdr:rowOff>123825</xdr:rowOff>
    </xdr:to>
    <xdr:cxnSp macro="">
      <xdr:nvCxnSpPr>
        <xdr:cNvPr id="128" name="直線コネクタ 127"/>
        <xdr:cNvCxnSpPr/>
      </xdr:nvCxnSpPr>
      <xdr:spPr>
        <a:xfrm flipV="1">
          <a:off x="4114800" y="1107852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123825</xdr:rowOff>
    </xdr:to>
    <xdr:cxnSp macro="">
      <xdr:nvCxnSpPr>
        <xdr:cNvPr id="131" name="直線コネクタ 130"/>
        <xdr:cNvCxnSpPr/>
      </xdr:nvCxnSpPr>
      <xdr:spPr>
        <a:xfrm>
          <a:off x="3225800" y="1100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48895</xdr:rowOff>
    </xdr:to>
    <xdr:cxnSp macro="">
      <xdr:nvCxnSpPr>
        <xdr:cNvPr id="134" name="直線コネクタ 133"/>
        <xdr:cNvCxnSpPr/>
      </xdr:nvCxnSpPr>
      <xdr:spPr>
        <a:xfrm flipV="1">
          <a:off x="2336800" y="110061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145415</xdr:rowOff>
    </xdr:to>
    <xdr:cxnSp macro="">
      <xdr:nvCxnSpPr>
        <xdr:cNvPr id="137" name="直線コネクタ 136"/>
        <xdr:cNvCxnSpPr/>
      </xdr:nvCxnSpPr>
      <xdr:spPr>
        <a:xfrm flipV="1">
          <a:off x="1447800" y="111931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41" name="テキスト ボックス 140"/>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49" name="楕円 148"/>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0" name="テキスト ボックス 149"/>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3" name="楕円 152"/>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4" name="テキスト ボックス 15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5" name="楕円 154"/>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6" name="テキスト ボックス 155"/>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は、給与費削減措置の終了により増になったこと、広域リサイクルセンターを長期包括運営責任業務委託（アドバイザリー委託含む）としたことによる増などにより、６，３９８円の増となった。平成２７年度はほぼ横ばいであったが、平成２８年度は、対前年度比で人件費は減となっているが備品購入費や役務費といった物件費の増により、人口１人当たり決算額では４７１円の増となった。平成２９年度は、ふるさと納税拡充に伴い、物件費が増額したことで人口１人当たり決算額では２３，６３３円の増となっ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年度はふるさと納税に係る委託料の大幅な減等により、類似団体平均より下回った。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令和元年度は、小中学校のコンピュータ借上料などの物件費の増により５，１９２円の増となった。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今後は公共施設の老朽化に伴う維持補修費の増加が予想されることから人件費、物件費の適正化に努めていく。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94862</xdr:rowOff>
    </xdr:from>
    <xdr:to>
      <xdr:col>23</xdr:col>
      <xdr:colOff>133350</xdr:colOff>
      <xdr:row>83</xdr:row>
      <xdr:rowOff>136624</xdr:rowOff>
    </xdr:to>
    <xdr:cxnSp macro="">
      <xdr:nvCxnSpPr>
        <xdr:cNvPr id="191" name="直線コネクタ 190"/>
        <xdr:cNvCxnSpPr/>
      </xdr:nvCxnSpPr>
      <xdr:spPr>
        <a:xfrm>
          <a:off x="4114800" y="14325212"/>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94862</xdr:rowOff>
    </xdr:from>
    <xdr:to>
      <xdr:col>19</xdr:col>
      <xdr:colOff>133350</xdr:colOff>
      <xdr:row>84</xdr:row>
      <xdr:rowOff>74724</xdr:rowOff>
    </xdr:to>
    <xdr:cxnSp macro="">
      <xdr:nvCxnSpPr>
        <xdr:cNvPr id="194" name="直線コネクタ 193"/>
        <xdr:cNvCxnSpPr/>
      </xdr:nvCxnSpPr>
      <xdr:spPr>
        <a:xfrm flipV="1">
          <a:off x="3225800" y="14325212"/>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56086</xdr:rowOff>
    </xdr:from>
    <xdr:to>
      <xdr:col>15</xdr:col>
      <xdr:colOff>82550</xdr:colOff>
      <xdr:row>84</xdr:row>
      <xdr:rowOff>74724</xdr:rowOff>
    </xdr:to>
    <xdr:cxnSp macro="">
      <xdr:nvCxnSpPr>
        <xdr:cNvPr id="197" name="直線コネクタ 196"/>
        <xdr:cNvCxnSpPr/>
      </xdr:nvCxnSpPr>
      <xdr:spPr>
        <a:xfrm>
          <a:off x="2336800" y="14286436"/>
          <a:ext cx="889000" cy="19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52298</xdr:rowOff>
    </xdr:from>
    <xdr:to>
      <xdr:col>11</xdr:col>
      <xdr:colOff>31750</xdr:colOff>
      <xdr:row>83</xdr:row>
      <xdr:rowOff>56086</xdr:rowOff>
    </xdr:to>
    <xdr:cxnSp macro="">
      <xdr:nvCxnSpPr>
        <xdr:cNvPr id="200" name="直線コネクタ 199"/>
        <xdr:cNvCxnSpPr/>
      </xdr:nvCxnSpPr>
      <xdr:spPr>
        <a:xfrm>
          <a:off x="1447800" y="14282648"/>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85824</xdr:rowOff>
    </xdr:from>
    <xdr:to>
      <xdr:col>23</xdr:col>
      <xdr:colOff>184150</xdr:colOff>
      <xdr:row>84</xdr:row>
      <xdr:rowOff>15974</xdr:rowOff>
    </xdr:to>
    <xdr:sp macro="" textlink="">
      <xdr:nvSpPr>
        <xdr:cNvPr id="210" name="楕円 209"/>
        <xdr:cNvSpPr/>
      </xdr:nvSpPr>
      <xdr:spPr>
        <a:xfrm>
          <a:off x="4902200" y="143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57901</xdr:rowOff>
    </xdr:from>
    <xdr:ext cx="762000" cy="259045"/>
    <xdr:sp macro="" textlink="">
      <xdr:nvSpPr>
        <xdr:cNvPr id="211" name="人件費・物件費等の状況該当値テキスト"/>
        <xdr:cNvSpPr txBox="1"/>
      </xdr:nvSpPr>
      <xdr:spPr>
        <a:xfrm>
          <a:off x="5041900" y="1428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44062</xdr:rowOff>
    </xdr:from>
    <xdr:to>
      <xdr:col>19</xdr:col>
      <xdr:colOff>184150</xdr:colOff>
      <xdr:row>83</xdr:row>
      <xdr:rowOff>145662</xdr:rowOff>
    </xdr:to>
    <xdr:sp macro="" textlink="">
      <xdr:nvSpPr>
        <xdr:cNvPr id="212" name="楕円 211"/>
        <xdr:cNvSpPr/>
      </xdr:nvSpPr>
      <xdr:spPr>
        <a:xfrm>
          <a:off x="4064000" y="142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155839</xdr:rowOff>
    </xdr:from>
    <xdr:ext cx="736600" cy="259045"/>
    <xdr:sp macro="" textlink="">
      <xdr:nvSpPr>
        <xdr:cNvPr id="213" name="テキスト ボックス 212"/>
        <xdr:cNvSpPr txBox="1"/>
      </xdr:nvSpPr>
      <xdr:spPr>
        <a:xfrm>
          <a:off x="3733800" y="1404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23924</xdr:rowOff>
    </xdr:from>
    <xdr:to>
      <xdr:col>15</xdr:col>
      <xdr:colOff>133350</xdr:colOff>
      <xdr:row>84</xdr:row>
      <xdr:rowOff>125524</xdr:rowOff>
    </xdr:to>
    <xdr:sp macro="" textlink="">
      <xdr:nvSpPr>
        <xdr:cNvPr id="214" name="楕円 213"/>
        <xdr:cNvSpPr/>
      </xdr:nvSpPr>
      <xdr:spPr>
        <a:xfrm>
          <a:off x="3175000" y="144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110301</xdr:rowOff>
    </xdr:from>
    <xdr:ext cx="762000" cy="259045"/>
    <xdr:sp macro="" textlink="">
      <xdr:nvSpPr>
        <xdr:cNvPr id="215" name="テキスト ボックス 214"/>
        <xdr:cNvSpPr txBox="1"/>
      </xdr:nvSpPr>
      <xdr:spPr>
        <a:xfrm>
          <a:off x="2844800" y="145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5286</xdr:rowOff>
    </xdr:from>
    <xdr:to>
      <xdr:col>11</xdr:col>
      <xdr:colOff>82550</xdr:colOff>
      <xdr:row>83</xdr:row>
      <xdr:rowOff>106886</xdr:rowOff>
    </xdr:to>
    <xdr:sp macro="" textlink="">
      <xdr:nvSpPr>
        <xdr:cNvPr id="216" name="楕円 215"/>
        <xdr:cNvSpPr/>
      </xdr:nvSpPr>
      <xdr:spPr>
        <a:xfrm>
          <a:off x="2286000" y="14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117063</xdr:rowOff>
    </xdr:from>
    <xdr:ext cx="762000" cy="259045"/>
    <xdr:sp macro="" textlink="">
      <xdr:nvSpPr>
        <xdr:cNvPr id="217" name="テキスト ボックス 216"/>
        <xdr:cNvSpPr txBox="1"/>
      </xdr:nvSpPr>
      <xdr:spPr>
        <a:xfrm>
          <a:off x="1955800" y="1400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1498</xdr:rowOff>
    </xdr:from>
    <xdr:to>
      <xdr:col>7</xdr:col>
      <xdr:colOff>31750</xdr:colOff>
      <xdr:row>83</xdr:row>
      <xdr:rowOff>103098</xdr:rowOff>
    </xdr:to>
    <xdr:sp macro="" textlink="">
      <xdr:nvSpPr>
        <xdr:cNvPr id="218" name="楕円 217"/>
        <xdr:cNvSpPr/>
      </xdr:nvSpPr>
      <xdr:spPr>
        <a:xfrm>
          <a:off x="1397000" y="14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113275</xdr:rowOff>
    </xdr:from>
    <xdr:ext cx="762000" cy="259045"/>
    <xdr:sp macro="" textlink="">
      <xdr:nvSpPr>
        <xdr:cNvPr id="219" name="テキスト ボックス 218"/>
        <xdr:cNvSpPr txBox="1"/>
      </xdr:nvSpPr>
      <xdr:spPr>
        <a:xfrm>
          <a:off x="1066800" y="1400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年度までは、類似団体と同率以上の結果となっていたが、緊急財政対策による給与削減措置により、平成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年度から平均値を下回っていた。平成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年度末で当該給与削減措置が終了となったことから、再び平均値を上回る結果となっている。今後も、国等の状況を参考に給与等を決定し、適正な水準の維持に努めていく。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86179</xdr:rowOff>
    </xdr:to>
    <xdr:cxnSp macro="">
      <xdr:nvCxnSpPr>
        <xdr:cNvPr id="255" name="直線コネクタ 254"/>
        <xdr:cNvCxnSpPr/>
      </xdr:nvCxnSpPr>
      <xdr:spPr>
        <a:xfrm>
          <a:off x="16179800" y="151393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58" name="直線コネクタ 257"/>
        <xdr:cNvCxnSpPr/>
      </xdr:nvCxnSpPr>
      <xdr:spPr>
        <a:xfrm>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52614</xdr:rowOff>
    </xdr:to>
    <xdr:cxnSp macro="">
      <xdr:nvCxnSpPr>
        <xdr:cNvPr id="261" name="直線コネクタ 260"/>
        <xdr:cNvCxnSpPr/>
      </xdr:nvCxnSpPr>
      <xdr:spPr>
        <a:xfrm flipV="1">
          <a:off x="14401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90</xdr:row>
      <xdr:rowOff>36286</xdr:rowOff>
    </xdr:to>
    <xdr:cxnSp macro="">
      <xdr:nvCxnSpPr>
        <xdr:cNvPr id="264" name="直線コネクタ 263"/>
        <xdr:cNvCxnSpPr/>
      </xdr:nvCxnSpPr>
      <xdr:spPr>
        <a:xfrm flipV="1">
          <a:off x="13512800" y="153116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4" name="楕円 273"/>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5"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0" name="楕円 279"/>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1" name="テキスト ボックス 280"/>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2" name="楕円 281"/>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3" name="テキスト ボックス 282"/>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事務事業の見直しや効率化の徹底、柔軟な職員配置を行うとともに、勧奨退職や退職者不補充により定員管理の適正化を進めたことにより、全国平均・神奈川県平均ともに下まわる結果となった。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、一層の定員管理に努めていく。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96066</xdr:rowOff>
    </xdr:to>
    <xdr:cxnSp macro="">
      <xdr:nvCxnSpPr>
        <xdr:cNvPr id="320" name="直線コネクタ 319"/>
        <xdr:cNvCxnSpPr/>
      </xdr:nvCxnSpPr>
      <xdr:spPr>
        <a:xfrm flipV="1">
          <a:off x="16179800" y="103761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96066</xdr:rowOff>
    </xdr:from>
    <xdr:to>
      <xdr:col>77</xdr:col>
      <xdr:colOff>44450</xdr:colOff>
      <xdr:row>60</xdr:row>
      <xdr:rowOff>99513</xdr:rowOff>
    </xdr:to>
    <xdr:cxnSp macro="">
      <xdr:nvCxnSpPr>
        <xdr:cNvPr id="323" name="直線コネクタ 322"/>
        <xdr:cNvCxnSpPr/>
      </xdr:nvCxnSpPr>
      <xdr:spPr>
        <a:xfrm flipV="1">
          <a:off x="15290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99513</xdr:rowOff>
    </xdr:to>
    <xdr:cxnSp macro="">
      <xdr:nvCxnSpPr>
        <xdr:cNvPr id="326" name="直線コネクタ 325"/>
        <xdr:cNvCxnSpPr/>
      </xdr:nvCxnSpPr>
      <xdr:spPr>
        <a:xfrm>
          <a:off x="14401800" y="10362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94343</xdr:rowOff>
    </xdr:to>
    <xdr:cxnSp macro="">
      <xdr:nvCxnSpPr>
        <xdr:cNvPr id="329" name="直線コネクタ 328"/>
        <xdr:cNvCxnSpPr/>
      </xdr:nvCxnSpPr>
      <xdr:spPr>
        <a:xfrm flipV="1">
          <a:off x="13512800" y="1036238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2" name="フローチャート: 判断 331"/>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3" name="テキスト ボックス 332"/>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38372</xdr:rowOff>
    </xdr:from>
    <xdr:to>
      <xdr:col>81</xdr:col>
      <xdr:colOff>95250</xdr:colOff>
      <xdr:row>60</xdr:row>
      <xdr:rowOff>139972</xdr:rowOff>
    </xdr:to>
    <xdr:sp macro="" textlink="">
      <xdr:nvSpPr>
        <xdr:cNvPr id="339" name="楕円 338"/>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10449</xdr:rowOff>
    </xdr:from>
    <xdr:ext cx="762000" cy="259045"/>
    <xdr:sp macro="" textlink="">
      <xdr:nvSpPr>
        <xdr:cNvPr id="340" name="定員管理の状況該当値テキスト"/>
        <xdr:cNvSpPr txBox="1"/>
      </xdr:nvSpPr>
      <xdr:spPr>
        <a:xfrm>
          <a:off x="17106900" y="10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1" name="楕円 340"/>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131643</xdr:rowOff>
    </xdr:from>
    <xdr:ext cx="736600" cy="259045"/>
    <xdr:sp macro="" textlink="">
      <xdr:nvSpPr>
        <xdr:cNvPr id="342" name="テキスト ボックス 341"/>
        <xdr:cNvSpPr txBox="1"/>
      </xdr:nvSpPr>
      <xdr:spPr>
        <a:xfrm>
          <a:off x="15798800" y="104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48713</xdr:rowOff>
    </xdr:from>
    <xdr:to>
      <xdr:col>73</xdr:col>
      <xdr:colOff>44450</xdr:colOff>
      <xdr:row>60</xdr:row>
      <xdr:rowOff>150313</xdr:rowOff>
    </xdr:to>
    <xdr:sp macro="" textlink="">
      <xdr:nvSpPr>
        <xdr:cNvPr id="343" name="楕円 342"/>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135090</xdr:rowOff>
    </xdr:from>
    <xdr:ext cx="762000" cy="259045"/>
    <xdr:sp macro="" textlink="">
      <xdr:nvSpPr>
        <xdr:cNvPr id="344" name="テキスト ボックス 343"/>
        <xdr:cNvSpPr txBox="1"/>
      </xdr:nvSpPr>
      <xdr:spPr>
        <a:xfrm>
          <a:off x="14909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5" name="楕円 344"/>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46" name="テキスト ボックス 345"/>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48" name="テキスト ボックス 347"/>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年度分算定上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は、平成３０年度に比べ分母は増加し、分子は減少したため、単年度の比率は０．０６％下がった。なお、</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年度と比べ</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年度が</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同水準</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あるため</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ヵ年平均は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前年度と同じ水準となった。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今後、公共施設の老朽化に伴う施設等の再編等で公債費が増える可能性があるが、県内・全国平均値等を一つの目安としながら、適正水準の確保に努めていく。</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153670</xdr:rowOff>
    </xdr:to>
    <xdr:cxnSp macro="">
      <xdr:nvCxnSpPr>
        <xdr:cNvPr id="381" name="直線コネクタ 380"/>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4" name="直線コネクタ 383"/>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102870</xdr:rowOff>
    </xdr:to>
    <xdr:cxnSp macro="">
      <xdr:nvCxnSpPr>
        <xdr:cNvPr id="387" name="直線コネクタ 386"/>
        <xdr:cNvCxnSpPr/>
      </xdr:nvCxnSpPr>
      <xdr:spPr>
        <a:xfrm flipV="1">
          <a:off x="14401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3810</xdr:rowOff>
    </xdr:to>
    <xdr:cxnSp macro="">
      <xdr:nvCxnSpPr>
        <xdr:cNvPr id="390" name="直線コネクタ 389"/>
        <xdr:cNvCxnSpPr/>
      </xdr:nvCxnSpPr>
      <xdr:spPr>
        <a:xfrm flipV="1">
          <a:off x="13512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年度から減少傾向に転じ平成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マイナス表記となった。これは比率算定上の分子側が、過年度借入の地方債償還期間末期による地方債現在高の減や、資本費平準化債を元利償還金償還の充当財源とし、公営企業債等繰入見込額が減少した。また比率算定上の分母側は、標準財政規模の増額などにより増加したことが影響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地方債発行額が既発債の償還を下回ったことで、算定上類似団体平均より大幅に下回っている。しかし、公共施設の老朽化による再編や田端西地区まちづくり事業など大型事業があることから、後世への負担を少しでも軽減するよう、適正水準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19776</xdr:rowOff>
    </xdr:from>
    <xdr:to>
      <xdr:col>68</xdr:col>
      <xdr:colOff>152400</xdr:colOff>
      <xdr:row>15</xdr:row>
      <xdr:rowOff>6894</xdr:rowOff>
    </xdr:to>
    <xdr:cxnSp macro="">
      <xdr:nvCxnSpPr>
        <xdr:cNvPr id="445" name="直線コネクタ 444"/>
        <xdr:cNvCxnSpPr/>
      </xdr:nvCxnSpPr>
      <xdr:spPr>
        <a:xfrm flipV="1">
          <a:off x="13512800" y="242007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4" name="フローチャート: 判断 453"/>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5" name="テキスト ボックス 454"/>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140426</xdr:rowOff>
    </xdr:from>
    <xdr:to>
      <xdr:col>68</xdr:col>
      <xdr:colOff>203200</xdr:colOff>
      <xdr:row>14</xdr:row>
      <xdr:rowOff>70576</xdr:rowOff>
    </xdr:to>
    <xdr:sp macro="" textlink="">
      <xdr:nvSpPr>
        <xdr:cNvPr id="461" name="楕円 460"/>
        <xdr:cNvSpPr/>
      </xdr:nvSpPr>
      <xdr:spPr>
        <a:xfrm>
          <a:off x="14351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80753</xdr:rowOff>
    </xdr:from>
    <xdr:ext cx="762000" cy="259045"/>
    <xdr:sp macro="" textlink="">
      <xdr:nvSpPr>
        <xdr:cNvPr id="462" name="テキスト ボックス 461"/>
        <xdr:cNvSpPr txBox="1"/>
      </xdr:nvSpPr>
      <xdr:spPr>
        <a:xfrm>
          <a:off x="14020800" y="21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127544</xdr:rowOff>
    </xdr:from>
    <xdr:to>
      <xdr:col>64</xdr:col>
      <xdr:colOff>152400</xdr:colOff>
      <xdr:row>15</xdr:row>
      <xdr:rowOff>57694</xdr:rowOff>
    </xdr:to>
    <xdr:sp macro="" textlink="">
      <xdr:nvSpPr>
        <xdr:cNvPr id="463" name="楕円 462"/>
        <xdr:cNvSpPr/>
      </xdr:nvSpPr>
      <xdr:spPr>
        <a:xfrm>
          <a:off x="13462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42471</xdr:rowOff>
    </xdr:from>
    <xdr:ext cx="762000" cy="259045"/>
    <xdr:sp macro="" textlink="">
      <xdr:nvSpPr>
        <xdr:cNvPr id="464" name="テキスト ボックス 463"/>
        <xdr:cNvSpPr txBox="1"/>
      </xdr:nvSpPr>
      <xdr:spPr>
        <a:xfrm>
          <a:off x="13131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務事業の見直しや効率化の徹底、柔軟な職員配置を行うとともに、勧奨退職や退職者不補充により定員管理の適正化を進めてきた。町税や地方消費税交付金の増により、下がった。しかし類似団体平均との比較では上回っている状況があるため、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10414</xdr:rowOff>
    </xdr:to>
    <xdr:cxnSp macro="">
      <xdr:nvCxnSpPr>
        <xdr:cNvPr id="64" name="直線コネクタ 63"/>
        <xdr:cNvCxnSpPr/>
      </xdr:nvCxnSpPr>
      <xdr:spPr>
        <a:xfrm flipV="1">
          <a:off x="3987800" y="66695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28702</xdr:rowOff>
    </xdr:to>
    <xdr:cxnSp macro="">
      <xdr:nvCxnSpPr>
        <xdr:cNvPr id="67" name="直線コネクタ 66"/>
        <xdr:cNvCxnSpPr/>
      </xdr:nvCxnSpPr>
      <xdr:spPr>
        <a:xfrm flipV="1">
          <a:off x="3098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28702</xdr:rowOff>
    </xdr:to>
    <xdr:cxnSp macro="">
      <xdr:nvCxnSpPr>
        <xdr:cNvPr id="70" name="直線コネクタ 69"/>
        <xdr:cNvCxnSpPr/>
      </xdr:nvCxnSpPr>
      <xdr:spPr>
        <a:xfrm>
          <a:off x="2209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28702</xdr:rowOff>
    </xdr:to>
    <xdr:cxnSp macro="">
      <xdr:nvCxnSpPr>
        <xdr:cNvPr id="73" name="直線コネクタ 72"/>
        <xdr:cNvCxnSpPr/>
      </xdr:nvCxnSpPr>
      <xdr:spPr>
        <a:xfrm>
          <a:off x="1320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人件費の抑制と合わせて適正な物件費とな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58420</xdr:rowOff>
    </xdr:to>
    <xdr:cxnSp macro="">
      <xdr:nvCxnSpPr>
        <xdr:cNvPr id="125" name="直線コネクタ 124"/>
        <xdr:cNvCxnSpPr/>
      </xdr:nvCxnSpPr>
      <xdr:spPr>
        <a:xfrm>
          <a:off x="15671800" y="3083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168910</xdr:rowOff>
    </xdr:to>
    <xdr:cxnSp macro="">
      <xdr:nvCxnSpPr>
        <xdr:cNvPr id="128" name="直線コネクタ 127"/>
        <xdr:cNvCxnSpPr/>
      </xdr:nvCxnSpPr>
      <xdr:spPr>
        <a:xfrm>
          <a:off x="14782800" y="299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1" name="直線コネクタ 130"/>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4" name="直線コネクタ 133"/>
        <xdr:cNvCxnSpPr/>
      </xdr:nvCxnSpPr>
      <xdr:spPr>
        <a:xfrm>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38" name="テキスト ボックス 137"/>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サービス利用の増による障害福祉サービス費や児童保育委託料等により全体として扶助費は増加した。類似団体と比較して扶助費が多い原因としては、規模の大きい近隣市と足並みを揃えた事業実施を行っていることによるものである。扶助費の伸びが財政を圧迫する可能性があるため、今後も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102507</xdr:rowOff>
    </xdr:to>
    <xdr:cxnSp macro="">
      <xdr:nvCxnSpPr>
        <xdr:cNvPr id="188" name="直線コネクタ 187"/>
        <xdr:cNvCxnSpPr/>
      </xdr:nvCxnSpPr>
      <xdr:spPr>
        <a:xfrm>
          <a:off x="3987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1" name="直線コネクタ 190"/>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48078</xdr:rowOff>
    </xdr:to>
    <xdr:cxnSp macro="">
      <xdr:nvCxnSpPr>
        <xdr:cNvPr id="194" name="直線コネクタ 193"/>
        <xdr:cNvCxnSpPr/>
      </xdr:nvCxnSpPr>
      <xdr:spPr>
        <a:xfrm>
          <a:off x="2209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48078</xdr:rowOff>
    </xdr:to>
    <xdr:cxnSp macro="">
      <xdr:nvCxnSpPr>
        <xdr:cNvPr id="197" name="直線コネクタ 196"/>
        <xdr:cNvCxnSpPr/>
      </xdr:nvCxnSpPr>
      <xdr:spPr>
        <a:xfrm>
          <a:off x="1320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維持補修費は、各施設等の老朽化が進行しているものの、近年は施設利用等に影響のない範囲で、必要最低限の修繕にとどめている。</a:t>
          </a:r>
          <a:endParaRPr lang="ja-JP" altLang="ja-JP" sz="10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12700</xdr:rowOff>
    </xdr:to>
    <xdr:cxnSp macro="">
      <xdr:nvCxnSpPr>
        <xdr:cNvPr id="253" name="直線コネクタ 252"/>
        <xdr:cNvCxnSpPr/>
      </xdr:nvCxnSpPr>
      <xdr:spPr>
        <a:xfrm>
          <a:off x="15671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127000</xdr:rowOff>
    </xdr:to>
    <xdr:cxnSp macro="">
      <xdr:nvCxnSpPr>
        <xdr:cNvPr id="256" name="直線コネクタ 255"/>
        <xdr:cNvCxnSpPr/>
      </xdr:nvCxnSpPr>
      <xdr:spPr>
        <a:xfrm>
          <a:off x="14782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12700</xdr:rowOff>
    </xdr:to>
    <xdr:cxnSp macro="">
      <xdr:nvCxnSpPr>
        <xdr:cNvPr id="259" name="直線コネクタ 258"/>
        <xdr:cNvCxnSpPr/>
      </xdr:nvCxnSpPr>
      <xdr:spPr>
        <a:xfrm flipV="1">
          <a:off x="13893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31750</xdr:rowOff>
    </xdr:to>
    <xdr:cxnSp macro="">
      <xdr:nvCxnSpPr>
        <xdr:cNvPr id="262" name="直線コネクタ 261"/>
        <xdr:cNvCxnSpPr/>
      </xdr:nvCxnSpPr>
      <xdr:spPr>
        <a:xfrm flipV="1">
          <a:off x="13004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6" name="テキスト ボックス 265"/>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4" name="楕円 273"/>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5" name="テキスト ボックス 274"/>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8" name="楕円 277"/>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79" name="テキスト ボックス 278"/>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補助費の額は平成３０年度より減少したが、分母は増加したため、０．６ポイントの増となった。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従前より補助費等の増加傾向に歯止めをかけるため、団体向け補助金の見直し等を行ってきたことで、類似団体平均値を下回る結果となっており、今後も引き続き適正化に努めていく。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110998</xdr:rowOff>
    </xdr:to>
    <xdr:cxnSp macro="">
      <xdr:nvCxnSpPr>
        <xdr:cNvPr id="311" name="直線コネクタ 310"/>
        <xdr:cNvCxnSpPr/>
      </xdr:nvCxnSpPr>
      <xdr:spPr>
        <a:xfrm>
          <a:off x="15671800" y="6084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143002</xdr:rowOff>
    </xdr:to>
    <xdr:cxnSp macro="">
      <xdr:nvCxnSpPr>
        <xdr:cNvPr id="314" name="直線コネクタ 313"/>
        <xdr:cNvCxnSpPr/>
      </xdr:nvCxnSpPr>
      <xdr:spPr>
        <a:xfrm flipV="1">
          <a:off x="14782800" y="6084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7" name="直線コネクタ 316"/>
        <xdr:cNvCxnSpPr/>
      </xdr:nvCxnSpPr>
      <xdr:spPr>
        <a:xfrm flipV="1">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35560</xdr:rowOff>
    </xdr:to>
    <xdr:cxnSp macro="">
      <xdr:nvCxnSpPr>
        <xdr:cNvPr id="320" name="直線コネクタ 319"/>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0" name="楕円 329"/>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1"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2" name="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過年度借入臨時財政対策債の利率見直しや、高利率であった地方債の償還終了により、利子は減となった。比率としては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下がった。公共施設等の再編や田端西地区まちづくり事業など借入額増の要因があるため、類似団体平均値等を目安にしながら適正な公債費水準を確保していく。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76</xdr:row>
      <xdr:rowOff>20320</xdr:rowOff>
    </xdr:to>
    <xdr:cxnSp macro="">
      <xdr:nvCxnSpPr>
        <xdr:cNvPr id="372" name="直線コネクタ 371"/>
        <xdr:cNvCxnSpPr/>
      </xdr:nvCxnSpPr>
      <xdr:spPr>
        <a:xfrm flipV="1">
          <a:off x="3987800" y="12905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27939</xdr:rowOff>
    </xdr:to>
    <xdr:cxnSp macro="">
      <xdr:nvCxnSpPr>
        <xdr:cNvPr id="375" name="直線コネクタ 374"/>
        <xdr:cNvCxnSpPr/>
      </xdr:nvCxnSpPr>
      <xdr:spPr>
        <a:xfrm flipV="1">
          <a:off x="3098800" y="13050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142239</xdr:rowOff>
    </xdr:to>
    <xdr:cxnSp macro="">
      <xdr:nvCxnSpPr>
        <xdr:cNvPr id="378" name="直線コネクタ 377"/>
        <xdr:cNvCxnSpPr/>
      </xdr:nvCxnSpPr>
      <xdr:spPr>
        <a:xfrm flipV="1">
          <a:off x="2209800" y="13058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92711</xdr:rowOff>
    </xdr:to>
    <xdr:cxnSp macro="">
      <xdr:nvCxnSpPr>
        <xdr:cNvPr id="381" name="直線コネクタ 380"/>
        <xdr:cNvCxnSpPr/>
      </xdr:nvCxnSpPr>
      <xdr:spPr>
        <a:xfrm flipV="1">
          <a:off x="1320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3" name="楕円 392"/>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4" name="テキスト ボックス 393"/>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5" name="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161289</xdr:rowOff>
    </xdr:to>
    <xdr:cxnSp macro="">
      <xdr:nvCxnSpPr>
        <xdr:cNvPr id="431" name="直線コネクタ 430"/>
        <xdr:cNvCxnSpPr/>
      </xdr:nvCxnSpPr>
      <xdr:spPr>
        <a:xfrm>
          <a:off x="15671800" y="136326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88137</xdr:rowOff>
    </xdr:to>
    <xdr:cxnSp macro="">
      <xdr:nvCxnSpPr>
        <xdr:cNvPr id="434" name="直線コネクタ 433"/>
        <xdr:cNvCxnSpPr/>
      </xdr:nvCxnSpPr>
      <xdr:spPr>
        <a:xfrm>
          <a:off x="14782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88137</xdr:rowOff>
    </xdr:to>
    <xdr:cxnSp macro="">
      <xdr:nvCxnSpPr>
        <xdr:cNvPr id="437" name="直線コネクタ 436"/>
        <xdr:cNvCxnSpPr/>
      </xdr:nvCxnSpPr>
      <xdr:spPr>
        <a:xfrm flipV="1">
          <a:off x="13893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88137</xdr:rowOff>
    </xdr:to>
    <xdr:cxnSp macro="">
      <xdr:nvCxnSpPr>
        <xdr:cNvPr id="440" name="直線コネクタ 439"/>
        <xdr:cNvCxnSpPr/>
      </xdr:nvCxnSpPr>
      <xdr:spPr>
        <a:xfrm>
          <a:off x="13004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0" name="楕円 449"/>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1"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2" name="楕円 451"/>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3" name="テキスト ボックス 452"/>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4" name="楕円 45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5" name="テキスト ボックス 45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6" name="楕円 455"/>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7" name="テキスト ボックス 456"/>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8" name="楕円 457"/>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9" name="テキスト ボックス 458"/>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35669</xdr:rowOff>
    </xdr:from>
    <xdr:to>
      <xdr:col>29</xdr:col>
      <xdr:colOff>127000</xdr:colOff>
      <xdr:row>18</xdr:row>
      <xdr:rowOff>44111</xdr:rowOff>
    </xdr:to>
    <xdr:cxnSp macro="">
      <xdr:nvCxnSpPr>
        <xdr:cNvPr id="52" name="直線コネクタ 51"/>
        <xdr:cNvCxnSpPr/>
      </xdr:nvCxnSpPr>
      <xdr:spPr bwMode="auto">
        <a:xfrm flipV="1">
          <a:off x="5003800" y="3169394"/>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44111</xdr:rowOff>
    </xdr:from>
    <xdr:to>
      <xdr:col>26</xdr:col>
      <xdr:colOff>50800</xdr:colOff>
      <xdr:row>18</xdr:row>
      <xdr:rowOff>44601</xdr:rowOff>
    </xdr:to>
    <xdr:cxnSp macro="">
      <xdr:nvCxnSpPr>
        <xdr:cNvPr id="55" name="直線コネクタ 54"/>
        <xdr:cNvCxnSpPr/>
      </xdr:nvCxnSpPr>
      <xdr:spPr bwMode="auto">
        <a:xfrm flipV="1">
          <a:off x="4305300" y="317783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44601</xdr:rowOff>
    </xdr:from>
    <xdr:to>
      <xdr:col>22</xdr:col>
      <xdr:colOff>114300</xdr:colOff>
      <xdr:row>18</xdr:row>
      <xdr:rowOff>55737</xdr:rowOff>
    </xdr:to>
    <xdr:cxnSp macro="">
      <xdr:nvCxnSpPr>
        <xdr:cNvPr id="58" name="直線コネクタ 57"/>
        <xdr:cNvCxnSpPr/>
      </xdr:nvCxnSpPr>
      <xdr:spPr bwMode="auto">
        <a:xfrm flipV="1">
          <a:off x="3606800" y="3178326"/>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55737</xdr:rowOff>
    </xdr:from>
    <xdr:to>
      <xdr:col>18</xdr:col>
      <xdr:colOff>177800</xdr:colOff>
      <xdr:row>18</xdr:row>
      <xdr:rowOff>64766</xdr:rowOff>
    </xdr:to>
    <xdr:cxnSp macro="">
      <xdr:nvCxnSpPr>
        <xdr:cNvPr id="61" name="直線コネクタ 60"/>
        <xdr:cNvCxnSpPr/>
      </xdr:nvCxnSpPr>
      <xdr:spPr bwMode="auto">
        <a:xfrm flipV="1">
          <a:off x="2908300" y="31894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156319</xdr:rowOff>
    </xdr:from>
    <xdr:to>
      <xdr:col>29</xdr:col>
      <xdr:colOff>177800</xdr:colOff>
      <xdr:row>18</xdr:row>
      <xdr:rowOff>86469</xdr:rowOff>
    </xdr:to>
    <xdr:sp macro="" textlink="">
      <xdr:nvSpPr>
        <xdr:cNvPr id="71" name="楕円 70"/>
        <xdr:cNvSpPr/>
      </xdr:nvSpPr>
      <xdr:spPr bwMode="auto">
        <a:xfrm>
          <a:off x="56007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128396</xdr:rowOff>
    </xdr:from>
    <xdr:ext cx="762000" cy="259045"/>
    <xdr:sp macro="" textlink="">
      <xdr:nvSpPr>
        <xdr:cNvPr id="72" name="人口1人当たり決算額の推移該当値テキスト130"/>
        <xdr:cNvSpPr txBox="1"/>
      </xdr:nvSpPr>
      <xdr:spPr>
        <a:xfrm>
          <a:off x="5740400" y="30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164761</xdr:rowOff>
    </xdr:from>
    <xdr:to>
      <xdr:col>26</xdr:col>
      <xdr:colOff>101600</xdr:colOff>
      <xdr:row>18</xdr:row>
      <xdr:rowOff>94911</xdr:rowOff>
    </xdr:to>
    <xdr:sp macro="" textlink="">
      <xdr:nvSpPr>
        <xdr:cNvPr id="73" name="楕円 72"/>
        <xdr:cNvSpPr/>
      </xdr:nvSpPr>
      <xdr:spPr bwMode="auto">
        <a:xfrm>
          <a:off x="49530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79688</xdr:rowOff>
    </xdr:from>
    <xdr:ext cx="736600" cy="259045"/>
    <xdr:sp macro="" textlink="">
      <xdr:nvSpPr>
        <xdr:cNvPr id="74" name="テキスト ボックス 73"/>
        <xdr:cNvSpPr txBox="1"/>
      </xdr:nvSpPr>
      <xdr:spPr>
        <a:xfrm>
          <a:off x="4622800" y="321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165251</xdr:rowOff>
    </xdr:from>
    <xdr:to>
      <xdr:col>22</xdr:col>
      <xdr:colOff>165100</xdr:colOff>
      <xdr:row>18</xdr:row>
      <xdr:rowOff>95401</xdr:rowOff>
    </xdr:to>
    <xdr:sp macro="" textlink="">
      <xdr:nvSpPr>
        <xdr:cNvPr id="75" name="楕円 74"/>
        <xdr:cNvSpPr/>
      </xdr:nvSpPr>
      <xdr:spPr bwMode="auto">
        <a:xfrm>
          <a:off x="42545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80178</xdr:rowOff>
    </xdr:from>
    <xdr:ext cx="762000" cy="259045"/>
    <xdr:sp macro="" textlink="">
      <xdr:nvSpPr>
        <xdr:cNvPr id="76" name="テキスト ボックス 75"/>
        <xdr:cNvSpPr txBox="1"/>
      </xdr:nvSpPr>
      <xdr:spPr>
        <a:xfrm>
          <a:off x="3924300" y="32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4937</xdr:rowOff>
    </xdr:from>
    <xdr:to>
      <xdr:col>19</xdr:col>
      <xdr:colOff>38100</xdr:colOff>
      <xdr:row>18</xdr:row>
      <xdr:rowOff>106537</xdr:rowOff>
    </xdr:to>
    <xdr:sp macro="" textlink="">
      <xdr:nvSpPr>
        <xdr:cNvPr id="77" name="楕円 76"/>
        <xdr:cNvSpPr/>
      </xdr:nvSpPr>
      <xdr:spPr bwMode="auto">
        <a:xfrm>
          <a:off x="35560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91314</xdr:rowOff>
    </xdr:from>
    <xdr:ext cx="762000" cy="259045"/>
    <xdr:sp macro="" textlink="">
      <xdr:nvSpPr>
        <xdr:cNvPr id="78" name="テキスト ボックス 77"/>
        <xdr:cNvSpPr txBox="1"/>
      </xdr:nvSpPr>
      <xdr:spPr>
        <a:xfrm>
          <a:off x="3225800" y="32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13966</xdr:rowOff>
    </xdr:from>
    <xdr:to>
      <xdr:col>15</xdr:col>
      <xdr:colOff>101600</xdr:colOff>
      <xdr:row>18</xdr:row>
      <xdr:rowOff>115566</xdr:rowOff>
    </xdr:to>
    <xdr:sp macro="" textlink="">
      <xdr:nvSpPr>
        <xdr:cNvPr id="79" name="楕円 78"/>
        <xdr:cNvSpPr/>
      </xdr:nvSpPr>
      <xdr:spPr bwMode="auto">
        <a:xfrm>
          <a:off x="2857500" y="314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100343</xdr:rowOff>
    </xdr:from>
    <xdr:ext cx="762000" cy="259045"/>
    <xdr:sp macro="" textlink="">
      <xdr:nvSpPr>
        <xdr:cNvPr id="80" name="テキスト ボックス 79"/>
        <xdr:cNvSpPr txBox="1"/>
      </xdr:nvSpPr>
      <xdr:spPr>
        <a:xfrm>
          <a:off x="2527300" y="32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132355</xdr:rowOff>
    </xdr:from>
    <xdr:to>
      <xdr:col>29</xdr:col>
      <xdr:colOff>127000</xdr:colOff>
      <xdr:row>36</xdr:row>
      <xdr:rowOff>134152</xdr:rowOff>
    </xdr:to>
    <xdr:cxnSp macro="">
      <xdr:nvCxnSpPr>
        <xdr:cNvPr id="115" name="直線コネクタ 114"/>
        <xdr:cNvCxnSpPr/>
      </xdr:nvCxnSpPr>
      <xdr:spPr bwMode="auto">
        <a:xfrm>
          <a:off x="5003800" y="7085605"/>
          <a:ext cx="647700" cy="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132355</xdr:rowOff>
    </xdr:from>
    <xdr:to>
      <xdr:col>26</xdr:col>
      <xdr:colOff>50800</xdr:colOff>
      <xdr:row>37</xdr:row>
      <xdr:rowOff>453</xdr:rowOff>
    </xdr:to>
    <xdr:cxnSp macro="">
      <xdr:nvCxnSpPr>
        <xdr:cNvPr id="118" name="直線コネクタ 117"/>
        <xdr:cNvCxnSpPr/>
      </xdr:nvCxnSpPr>
      <xdr:spPr bwMode="auto">
        <a:xfrm flipV="1">
          <a:off x="4305300" y="7085605"/>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149501</xdr:rowOff>
    </xdr:from>
    <xdr:to>
      <xdr:col>22</xdr:col>
      <xdr:colOff>114300</xdr:colOff>
      <xdr:row>37</xdr:row>
      <xdr:rowOff>453</xdr:rowOff>
    </xdr:to>
    <xdr:cxnSp macro="">
      <xdr:nvCxnSpPr>
        <xdr:cNvPr id="121" name="直線コネクタ 120"/>
        <xdr:cNvCxnSpPr/>
      </xdr:nvCxnSpPr>
      <xdr:spPr bwMode="auto">
        <a:xfrm>
          <a:off x="3606800" y="710275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49309</xdr:rowOff>
    </xdr:from>
    <xdr:to>
      <xdr:col>18</xdr:col>
      <xdr:colOff>177800</xdr:colOff>
      <xdr:row>36</xdr:row>
      <xdr:rowOff>149501</xdr:rowOff>
    </xdr:to>
    <xdr:cxnSp macro="">
      <xdr:nvCxnSpPr>
        <xdr:cNvPr id="124" name="直線コネクタ 123"/>
        <xdr:cNvCxnSpPr/>
      </xdr:nvCxnSpPr>
      <xdr:spPr bwMode="auto">
        <a:xfrm>
          <a:off x="2908300" y="7002559"/>
          <a:ext cx="698500" cy="10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83352</xdr:rowOff>
    </xdr:from>
    <xdr:to>
      <xdr:col>29</xdr:col>
      <xdr:colOff>177800</xdr:colOff>
      <xdr:row>37</xdr:row>
      <xdr:rowOff>13502</xdr:rowOff>
    </xdr:to>
    <xdr:sp macro="" textlink="">
      <xdr:nvSpPr>
        <xdr:cNvPr id="134" name="楕円 133"/>
        <xdr:cNvSpPr/>
      </xdr:nvSpPr>
      <xdr:spPr bwMode="auto">
        <a:xfrm>
          <a:off x="5600700" y="70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55429</xdr:rowOff>
    </xdr:from>
    <xdr:ext cx="762000" cy="259045"/>
    <xdr:sp macro="" textlink="">
      <xdr:nvSpPr>
        <xdr:cNvPr id="135" name="人口1人当たり決算額の推移該当値テキスト445"/>
        <xdr:cNvSpPr txBox="1"/>
      </xdr:nvSpPr>
      <xdr:spPr>
        <a:xfrm>
          <a:off x="5740400" y="7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81555</xdr:rowOff>
    </xdr:from>
    <xdr:to>
      <xdr:col>26</xdr:col>
      <xdr:colOff>101600</xdr:colOff>
      <xdr:row>37</xdr:row>
      <xdr:rowOff>11705</xdr:rowOff>
    </xdr:to>
    <xdr:sp macro="" textlink="">
      <xdr:nvSpPr>
        <xdr:cNvPr id="136" name="楕円 135"/>
        <xdr:cNvSpPr/>
      </xdr:nvSpPr>
      <xdr:spPr bwMode="auto">
        <a:xfrm>
          <a:off x="49530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167932</xdr:rowOff>
    </xdr:from>
    <xdr:ext cx="736600" cy="259045"/>
    <xdr:sp macro="" textlink="">
      <xdr:nvSpPr>
        <xdr:cNvPr id="137" name="テキスト ボックス 136"/>
        <xdr:cNvSpPr txBox="1"/>
      </xdr:nvSpPr>
      <xdr:spPr>
        <a:xfrm>
          <a:off x="4622800" y="7121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121103</xdr:rowOff>
    </xdr:from>
    <xdr:to>
      <xdr:col>22</xdr:col>
      <xdr:colOff>165100</xdr:colOff>
      <xdr:row>37</xdr:row>
      <xdr:rowOff>51253</xdr:rowOff>
    </xdr:to>
    <xdr:sp macro="" textlink="">
      <xdr:nvSpPr>
        <xdr:cNvPr id="138" name="楕円 137"/>
        <xdr:cNvSpPr/>
      </xdr:nvSpPr>
      <xdr:spPr bwMode="auto">
        <a:xfrm>
          <a:off x="42545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36030</xdr:rowOff>
    </xdr:from>
    <xdr:ext cx="762000" cy="259045"/>
    <xdr:sp macro="" textlink="">
      <xdr:nvSpPr>
        <xdr:cNvPr id="139" name="テキスト ボックス 138"/>
        <xdr:cNvSpPr txBox="1"/>
      </xdr:nvSpPr>
      <xdr:spPr>
        <a:xfrm>
          <a:off x="3924300" y="716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98701</xdr:rowOff>
    </xdr:from>
    <xdr:to>
      <xdr:col>19</xdr:col>
      <xdr:colOff>38100</xdr:colOff>
      <xdr:row>37</xdr:row>
      <xdr:rowOff>28851</xdr:rowOff>
    </xdr:to>
    <xdr:sp macro="" textlink="">
      <xdr:nvSpPr>
        <xdr:cNvPr id="140" name="楕円 139"/>
        <xdr:cNvSpPr/>
      </xdr:nvSpPr>
      <xdr:spPr bwMode="auto">
        <a:xfrm>
          <a:off x="35560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13628</xdr:rowOff>
    </xdr:from>
    <xdr:ext cx="762000" cy="259045"/>
    <xdr:sp macro="" textlink="">
      <xdr:nvSpPr>
        <xdr:cNvPr id="141" name="テキスト ボックス 140"/>
        <xdr:cNvSpPr txBox="1"/>
      </xdr:nvSpPr>
      <xdr:spPr>
        <a:xfrm>
          <a:off x="32258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341409</xdr:rowOff>
    </xdr:from>
    <xdr:to>
      <xdr:col>15</xdr:col>
      <xdr:colOff>101600</xdr:colOff>
      <xdr:row>36</xdr:row>
      <xdr:rowOff>100109</xdr:rowOff>
    </xdr:to>
    <xdr:sp macro="" textlink="">
      <xdr:nvSpPr>
        <xdr:cNvPr id="142" name="楕円 141"/>
        <xdr:cNvSpPr/>
      </xdr:nvSpPr>
      <xdr:spPr bwMode="auto">
        <a:xfrm>
          <a:off x="2857500" y="695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84886</xdr:rowOff>
    </xdr:from>
    <xdr:ext cx="762000" cy="259045"/>
    <xdr:sp macro="" textlink="">
      <xdr:nvSpPr>
        <xdr:cNvPr id="143" name="テキスト ボックス 142"/>
        <xdr:cNvSpPr txBox="1"/>
      </xdr:nvSpPr>
      <xdr:spPr>
        <a:xfrm>
          <a:off x="2527300" y="70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103772</xdr:rowOff>
    </xdr:from>
    <xdr:to>
      <xdr:col>24</xdr:col>
      <xdr:colOff>63500</xdr:colOff>
      <xdr:row>36</xdr:row>
      <xdr:rowOff>118192</xdr:rowOff>
    </xdr:to>
    <xdr:cxnSp macro="">
      <xdr:nvCxnSpPr>
        <xdr:cNvPr id="61" name="直線コネクタ 60"/>
        <xdr:cNvCxnSpPr/>
      </xdr:nvCxnSpPr>
      <xdr:spPr>
        <a:xfrm flipV="1">
          <a:off x="3797300" y="6275972"/>
          <a:ext cx="8382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108210</xdr:rowOff>
    </xdr:from>
    <xdr:to>
      <xdr:col>19</xdr:col>
      <xdr:colOff>177800</xdr:colOff>
      <xdr:row>36</xdr:row>
      <xdr:rowOff>118192</xdr:rowOff>
    </xdr:to>
    <xdr:cxnSp macro="">
      <xdr:nvCxnSpPr>
        <xdr:cNvPr id="64" name="直線コネクタ 63"/>
        <xdr:cNvCxnSpPr/>
      </xdr:nvCxnSpPr>
      <xdr:spPr>
        <a:xfrm>
          <a:off x="2908300" y="628041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108210</xdr:rowOff>
    </xdr:from>
    <xdr:to>
      <xdr:col>15</xdr:col>
      <xdr:colOff>50800</xdr:colOff>
      <xdr:row>36</xdr:row>
      <xdr:rowOff>128556</xdr:rowOff>
    </xdr:to>
    <xdr:cxnSp macro="">
      <xdr:nvCxnSpPr>
        <xdr:cNvPr id="67" name="直線コネクタ 66"/>
        <xdr:cNvCxnSpPr/>
      </xdr:nvCxnSpPr>
      <xdr:spPr>
        <a:xfrm flipV="1">
          <a:off x="2019300" y="628041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116916</xdr:rowOff>
    </xdr:from>
    <xdr:to>
      <xdr:col>10</xdr:col>
      <xdr:colOff>114300</xdr:colOff>
      <xdr:row>36</xdr:row>
      <xdr:rowOff>128556</xdr:rowOff>
    </xdr:to>
    <xdr:cxnSp macro="">
      <xdr:nvCxnSpPr>
        <xdr:cNvPr id="70" name="直線コネクタ 69"/>
        <xdr:cNvCxnSpPr/>
      </xdr:nvCxnSpPr>
      <xdr:spPr>
        <a:xfrm>
          <a:off x="1130300" y="628911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52972</xdr:rowOff>
    </xdr:from>
    <xdr:to>
      <xdr:col>24</xdr:col>
      <xdr:colOff>114300</xdr:colOff>
      <xdr:row>36</xdr:row>
      <xdr:rowOff>154572</xdr:rowOff>
    </xdr:to>
    <xdr:sp macro="" textlink="">
      <xdr:nvSpPr>
        <xdr:cNvPr id="80" name="楕円 79"/>
        <xdr:cNvSpPr/>
      </xdr:nvSpPr>
      <xdr:spPr>
        <a:xfrm>
          <a:off x="4584700" y="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75849</xdr:rowOff>
    </xdr:from>
    <xdr:ext cx="534377" cy="259045"/>
    <xdr:sp macro="" textlink="">
      <xdr:nvSpPr>
        <xdr:cNvPr id="81" name="人件費該当値テキスト"/>
        <xdr:cNvSpPr txBox="1"/>
      </xdr:nvSpPr>
      <xdr:spPr>
        <a:xfrm>
          <a:off x="4686300" y="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67392</xdr:rowOff>
    </xdr:from>
    <xdr:to>
      <xdr:col>20</xdr:col>
      <xdr:colOff>38100</xdr:colOff>
      <xdr:row>36</xdr:row>
      <xdr:rowOff>168992</xdr:rowOff>
    </xdr:to>
    <xdr:sp macro="" textlink="">
      <xdr:nvSpPr>
        <xdr:cNvPr id="82" name="楕円 81"/>
        <xdr:cNvSpPr/>
      </xdr:nvSpPr>
      <xdr:spPr>
        <a:xfrm>
          <a:off x="3746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14069</xdr:rowOff>
    </xdr:from>
    <xdr:ext cx="534377" cy="259045"/>
    <xdr:sp macro="" textlink="">
      <xdr:nvSpPr>
        <xdr:cNvPr id="83" name="テキスト ボックス 82"/>
        <xdr:cNvSpPr txBox="1"/>
      </xdr:nvSpPr>
      <xdr:spPr>
        <a:xfrm>
          <a:off x="3530111" y="6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57410</xdr:rowOff>
    </xdr:from>
    <xdr:to>
      <xdr:col>15</xdr:col>
      <xdr:colOff>101600</xdr:colOff>
      <xdr:row>36</xdr:row>
      <xdr:rowOff>159010</xdr:rowOff>
    </xdr:to>
    <xdr:sp macro="" textlink="">
      <xdr:nvSpPr>
        <xdr:cNvPr id="84" name="楕円 83"/>
        <xdr:cNvSpPr/>
      </xdr:nvSpPr>
      <xdr:spPr>
        <a:xfrm>
          <a:off x="2857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4087</xdr:rowOff>
    </xdr:from>
    <xdr:ext cx="534377" cy="259045"/>
    <xdr:sp macro="" textlink="">
      <xdr:nvSpPr>
        <xdr:cNvPr id="85" name="テキスト ボックス 84"/>
        <xdr:cNvSpPr txBox="1"/>
      </xdr:nvSpPr>
      <xdr:spPr>
        <a:xfrm>
          <a:off x="2641111" y="6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77756</xdr:rowOff>
    </xdr:from>
    <xdr:to>
      <xdr:col>10</xdr:col>
      <xdr:colOff>165100</xdr:colOff>
      <xdr:row>37</xdr:row>
      <xdr:rowOff>7906</xdr:rowOff>
    </xdr:to>
    <xdr:sp macro="" textlink="">
      <xdr:nvSpPr>
        <xdr:cNvPr id="86" name="楕円 85"/>
        <xdr:cNvSpPr/>
      </xdr:nvSpPr>
      <xdr:spPr>
        <a:xfrm>
          <a:off x="1968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24433</xdr:rowOff>
    </xdr:from>
    <xdr:ext cx="534377" cy="259045"/>
    <xdr:sp macro="" textlink="">
      <xdr:nvSpPr>
        <xdr:cNvPr id="87" name="テキスト ボックス 86"/>
        <xdr:cNvSpPr txBox="1"/>
      </xdr:nvSpPr>
      <xdr:spPr>
        <a:xfrm>
          <a:off x="1752111" y="60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66116</xdr:rowOff>
    </xdr:from>
    <xdr:to>
      <xdr:col>6</xdr:col>
      <xdr:colOff>38100</xdr:colOff>
      <xdr:row>36</xdr:row>
      <xdr:rowOff>167716</xdr:rowOff>
    </xdr:to>
    <xdr:sp macro="" textlink="">
      <xdr:nvSpPr>
        <xdr:cNvPr id="88" name="楕円 87"/>
        <xdr:cNvSpPr/>
      </xdr:nvSpPr>
      <xdr:spPr>
        <a:xfrm>
          <a:off x="1079500" y="62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158843</xdr:rowOff>
    </xdr:from>
    <xdr:ext cx="534377" cy="259045"/>
    <xdr:sp macro="" textlink="">
      <xdr:nvSpPr>
        <xdr:cNvPr id="89" name="テキスト ボックス 88"/>
        <xdr:cNvSpPr txBox="1"/>
      </xdr:nvSpPr>
      <xdr:spPr>
        <a:xfrm>
          <a:off x="863111" y="63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31318</xdr:rowOff>
    </xdr:from>
    <xdr:to>
      <xdr:col>24</xdr:col>
      <xdr:colOff>63500</xdr:colOff>
      <xdr:row>57</xdr:row>
      <xdr:rowOff>92519</xdr:rowOff>
    </xdr:to>
    <xdr:cxnSp macro="">
      <xdr:nvCxnSpPr>
        <xdr:cNvPr id="119" name="直線コネクタ 118"/>
        <xdr:cNvCxnSpPr/>
      </xdr:nvCxnSpPr>
      <xdr:spPr>
        <a:xfrm flipV="1">
          <a:off x="3797300" y="9803968"/>
          <a:ext cx="8382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13157</xdr:rowOff>
    </xdr:from>
    <xdr:to>
      <xdr:col>19</xdr:col>
      <xdr:colOff>177800</xdr:colOff>
      <xdr:row>57</xdr:row>
      <xdr:rowOff>92519</xdr:rowOff>
    </xdr:to>
    <xdr:cxnSp macro="">
      <xdr:nvCxnSpPr>
        <xdr:cNvPr id="122" name="直線コネクタ 121"/>
        <xdr:cNvCxnSpPr/>
      </xdr:nvCxnSpPr>
      <xdr:spPr>
        <a:xfrm>
          <a:off x="2908300" y="9614357"/>
          <a:ext cx="889000" cy="2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13157</xdr:rowOff>
    </xdr:from>
    <xdr:to>
      <xdr:col>15</xdr:col>
      <xdr:colOff>50800</xdr:colOff>
      <xdr:row>57</xdr:row>
      <xdr:rowOff>127089</xdr:rowOff>
    </xdr:to>
    <xdr:cxnSp macro="">
      <xdr:nvCxnSpPr>
        <xdr:cNvPr id="125" name="直線コネクタ 124"/>
        <xdr:cNvCxnSpPr/>
      </xdr:nvCxnSpPr>
      <xdr:spPr>
        <a:xfrm flipV="1">
          <a:off x="2019300" y="9614357"/>
          <a:ext cx="889000" cy="2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127089</xdr:rowOff>
    </xdr:from>
    <xdr:to>
      <xdr:col>10</xdr:col>
      <xdr:colOff>114300</xdr:colOff>
      <xdr:row>57</xdr:row>
      <xdr:rowOff>129439</xdr:rowOff>
    </xdr:to>
    <xdr:cxnSp macro="">
      <xdr:nvCxnSpPr>
        <xdr:cNvPr id="128" name="直線コネクタ 127"/>
        <xdr:cNvCxnSpPr/>
      </xdr:nvCxnSpPr>
      <xdr:spPr>
        <a:xfrm flipV="1">
          <a:off x="1130300" y="9899739"/>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151968</xdr:rowOff>
    </xdr:from>
    <xdr:to>
      <xdr:col>24</xdr:col>
      <xdr:colOff>114300</xdr:colOff>
      <xdr:row>57</xdr:row>
      <xdr:rowOff>82118</xdr:rowOff>
    </xdr:to>
    <xdr:sp macro="" textlink="">
      <xdr:nvSpPr>
        <xdr:cNvPr id="138" name="楕円 137"/>
        <xdr:cNvSpPr/>
      </xdr:nvSpPr>
      <xdr:spPr>
        <a:xfrm>
          <a:off x="4584700" y="9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130395</xdr:rowOff>
    </xdr:from>
    <xdr:ext cx="534377" cy="259045"/>
    <xdr:sp macro="" textlink="">
      <xdr:nvSpPr>
        <xdr:cNvPr id="139" name="物件費該当値テキスト"/>
        <xdr:cNvSpPr txBox="1"/>
      </xdr:nvSpPr>
      <xdr:spPr>
        <a:xfrm>
          <a:off x="4686300" y="97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41719</xdr:rowOff>
    </xdr:from>
    <xdr:to>
      <xdr:col>20</xdr:col>
      <xdr:colOff>38100</xdr:colOff>
      <xdr:row>57</xdr:row>
      <xdr:rowOff>143319</xdr:rowOff>
    </xdr:to>
    <xdr:sp macro="" textlink="">
      <xdr:nvSpPr>
        <xdr:cNvPr id="140" name="楕円 139"/>
        <xdr:cNvSpPr/>
      </xdr:nvSpPr>
      <xdr:spPr>
        <a:xfrm>
          <a:off x="3746500" y="98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134446</xdr:rowOff>
    </xdr:from>
    <xdr:ext cx="534377" cy="259045"/>
    <xdr:sp macro="" textlink="">
      <xdr:nvSpPr>
        <xdr:cNvPr id="141" name="テキスト ボックス 140"/>
        <xdr:cNvSpPr txBox="1"/>
      </xdr:nvSpPr>
      <xdr:spPr>
        <a:xfrm>
          <a:off x="3530111" y="99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133807</xdr:rowOff>
    </xdr:from>
    <xdr:to>
      <xdr:col>15</xdr:col>
      <xdr:colOff>101600</xdr:colOff>
      <xdr:row>56</xdr:row>
      <xdr:rowOff>63957</xdr:rowOff>
    </xdr:to>
    <xdr:sp macro="" textlink="">
      <xdr:nvSpPr>
        <xdr:cNvPr id="142" name="楕円 141"/>
        <xdr:cNvSpPr/>
      </xdr:nvSpPr>
      <xdr:spPr>
        <a:xfrm>
          <a:off x="2857500" y="9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80484</xdr:rowOff>
    </xdr:from>
    <xdr:ext cx="534377" cy="259045"/>
    <xdr:sp macro="" textlink="">
      <xdr:nvSpPr>
        <xdr:cNvPr id="143" name="テキスト ボックス 142"/>
        <xdr:cNvSpPr txBox="1"/>
      </xdr:nvSpPr>
      <xdr:spPr>
        <a:xfrm>
          <a:off x="2641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76289</xdr:rowOff>
    </xdr:from>
    <xdr:to>
      <xdr:col>10</xdr:col>
      <xdr:colOff>165100</xdr:colOff>
      <xdr:row>58</xdr:row>
      <xdr:rowOff>6439</xdr:rowOff>
    </xdr:to>
    <xdr:sp macro="" textlink="">
      <xdr:nvSpPr>
        <xdr:cNvPr id="144" name="楕円 143"/>
        <xdr:cNvSpPr/>
      </xdr:nvSpPr>
      <xdr:spPr>
        <a:xfrm>
          <a:off x="1968500" y="98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169016</xdr:rowOff>
    </xdr:from>
    <xdr:ext cx="534377" cy="259045"/>
    <xdr:sp macro="" textlink="">
      <xdr:nvSpPr>
        <xdr:cNvPr id="145" name="テキスト ボックス 144"/>
        <xdr:cNvSpPr txBox="1"/>
      </xdr:nvSpPr>
      <xdr:spPr>
        <a:xfrm>
          <a:off x="1752111" y="99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78639</xdr:rowOff>
    </xdr:from>
    <xdr:to>
      <xdr:col>6</xdr:col>
      <xdr:colOff>38100</xdr:colOff>
      <xdr:row>58</xdr:row>
      <xdr:rowOff>8789</xdr:rowOff>
    </xdr:to>
    <xdr:sp macro="" textlink="">
      <xdr:nvSpPr>
        <xdr:cNvPr id="146" name="楕円 145"/>
        <xdr:cNvSpPr/>
      </xdr:nvSpPr>
      <xdr:spPr>
        <a:xfrm>
          <a:off x="1079500" y="98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171366</xdr:rowOff>
    </xdr:from>
    <xdr:ext cx="534377" cy="259045"/>
    <xdr:sp macro="" textlink="">
      <xdr:nvSpPr>
        <xdr:cNvPr id="147" name="テキスト ボックス 146"/>
        <xdr:cNvSpPr txBox="1"/>
      </xdr:nvSpPr>
      <xdr:spPr>
        <a:xfrm>
          <a:off x="863111" y="99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35801</xdr:rowOff>
    </xdr:from>
    <xdr:to>
      <xdr:col>24</xdr:col>
      <xdr:colOff>63500</xdr:colOff>
      <xdr:row>77</xdr:row>
      <xdr:rowOff>40373</xdr:rowOff>
    </xdr:to>
    <xdr:cxnSp macro="">
      <xdr:nvCxnSpPr>
        <xdr:cNvPr id="172" name="直線コネクタ 171"/>
        <xdr:cNvCxnSpPr/>
      </xdr:nvCxnSpPr>
      <xdr:spPr>
        <a:xfrm>
          <a:off x="3797300" y="1323745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35801</xdr:rowOff>
    </xdr:from>
    <xdr:to>
      <xdr:col>19</xdr:col>
      <xdr:colOff>177800</xdr:colOff>
      <xdr:row>77</xdr:row>
      <xdr:rowOff>85292</xdr:rowOff>
    </xdr:to>
    <xdr:cxnSp macro="">
      <xdr:nvCxnSpPr>
        <xdr:cNvPr id="175" name="直線コネクタ 174"/>
        <xdr:cNvCxnSpPr/>
      </xdr:nvCxnSpPr>
      <xdr:spPr>
        <a:xfrm flipV="1">
          <a:off x="2908300" y="1323745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85292</xdr:rowOff>
    </xdr:from>
    <xdr:to>
      <xdr:col>15</xdr:col>
      <xdr:colOff>50800</xdr:colOff>
      <xdr:row>77</xdr:row>
      <xdr:rowOff>90094</xdr:rowOff>
    </xdr:to>
    <xdr:cxnSp macro="">
      <xdr:nvCxnSpPr>
        <xdr:cNvPr id="178" name="直線コネクタ 177"/>
        <xdr:cNvCxnSpPr/>
      </xdr:nvCxnSpPr>
      <xdr:spPr>
        <a:xfrm flipV="1">
          <a:off x="2019300" y="1328694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90094</xdr:rowOff>
    </xdr:from>
    <xdr:to>
      <xdr:col>10</xdr:col>
      <xdr:colOff>114300</xdr:colOff>
      <xdr:row>77</xdr:row>
      <xdr:rowOff>107525</xdr:rowOff>
    </xdr:to>
    <xdr:cxnSp macro="">
      <xdr:nvCxnSpPr>
        <xdr:cNvPr id="181" name="直線コネクタ 180"/>
        <xdr:cNvCxnSpPr/>
      </xdr:nvCxnSpPr>
      <xdr:spPr>
        <a:xfrm flipV="1">
          <a:off x="1130300" y="13291744"/>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161023</xdr:rowOff>
    </xdr:from>
    <xdr:to>
      <xdr:col>24</xdr:col>
      <xdr:colOff>114300</xdr:colOff>
      <xdr:row>77</xdr:row>
      <xdr:rowOff>91173</xdr:rowOff>
    </xdr:to>
    <xdr:sp macro="" textlink="">
      <xdr:nvSpPr>
        <xdr:cNvPr id="191" name="楕円 190"/>
        <xdr:cNvSpPr/>
      </xdr:nvSpPr>
      <xdr:spPr>
        <a:xfrm>
          <a:off x="4584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139450</xdr:rowOff>
    </xdr:from>
    <xdr:ext cx="469744" cy="259045"/>
    <xdr:sp macro="" textlink="">
      <xdr:nvSpPr>
        <xdr:cNvPr id="192" name="維持補修費該当値テキスト"/>
        <xdr:cNvSpPr txBox="1"/>
      </xdr:nvSpPr>
      <xdr:spPr>
        <a:xfrm>
          <a:off x="4686300" y="131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156451</xdr:rowOff>
    </xdr:from>
    <xdr:to>
      <xdr:col>20</xdr:col>
      <xdr:colOff>38100</xdr:colOff>
      <xdr:row>77</xdr:row>
      <xdr:rowOff>86601</xdr:rowOff>
    </xdr:to>
    <xdr:sp macro="" textlink="">
      <xdr:nvSpPr>
        <xdr:cNvPr id="193" name="楕円 192"/>
        <xdr:cNvSpPr/>
      </xdr:nvSpPr>
      <xdr:spPr>
        <a:xfrm>
          <a:off x="3746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77728</xdr:rowOff>
    </xdr:from>
    <xdr:ext cx="469744" cy="259045"/>
    <xdr:sp macro="" textlink="">
      <xdr:nvSpPr>
        <xdr:cNvPr id="194" name="テキスト ボックス 193"/>
        <xdr:cNvSpPr txBox="1"/>
      </xdr:nvSpPr>
      <xdr:spPr>
        <a:xfrm>
          <a:off x="3562428" y="132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34492</xdr:rowOff>
    </xdr:from>
    <xdr:to>
      <xdr:col>15</xdr:col>
      <xdr:colOff>101600</xdr:colOff>
      <xdr:row>77</xdr:row>
      <xdr:rowOff>136092</xdr:rowOff>
    </xdr:to>
    <xdr:sp macro="" textlink="">
      <xdr:nvSpPr>
        <xdr:cNvPr id="195" name="楕円 194"/>
        <xdr:cNvSpPr/>
      </xdr:nvSpPr>
      <xdr:spPr>
        <a:xfrm>
          <a:off x="2857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127219</xdr:rowOff>
    </xdr:from>
    <xdr:ext cx="469744" cy="259045"/>
    <xdr:sp macro="" textlink="">
      <xdr:nvSpPr>
        <xdr:cNvPr id="196" name="テキスト ボックス 195"/>
        <xdr:cNvSpPr txBox="1"/>
      </xdr:nvSpPr>
      <xdr:spPr>
        <a:xfrm>
          <a:off x="2673428"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39294</xdr:rowOff>
    </xdr:from>
    <xdr:to>
      <xdr:col>10</xdr:col>
      <xdr:colOff>165100</xdr:colOff>
      <xdr:row>77</xdr:row>
      <xdr:rowOff>140894</xdr:rowOff>
    </xdr:to>
    <xdr:sp macro="" textlink="">
      <xdr:nvSpPr>
        <xdr:cNvPr id="197" name="楕円 196"/>
        <xdr:cNvSpPr/>
      </xdr:nvSpPr>
      <xdr:spPr>
        <a:xfrm>
          <a:off x="1968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132021</xdr:rowOff>
    </xdr:from>
    <xdr:ext cx="469744" cy="259045"/>
    <xdr:sp macro="" textlink="">
      <xdr:nvSpPr>
        <xdr:cNvPr id="198" name="テキスト ボックス 197"/>
        <xdr:cNvSpPr txBox="1"/>
      </xdr:nvSpPr>
      <xdr:spPr>
        <a:xfrm>
          <a:off x="1784428" y="133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56725</xdr:rowOff>
    </xdr:from>
    <xdr:to>
      <xdr:col>6</xdr:col>
      <xdr:colOff>38100</xdr:colOff>
      <xdr:row>77</xdr:row>
      <xdr:rowOff>158325</xdr:rowOff>
    </xdr:to>
    <xdr:sp macro="" textlink="">
      <xdr:nvSpPr>
        <xdr:cNvPr id="199" name="楕円 198"/>
        <xdr:cNvSpPr/>
      </xdr:nvSpPr>
      <xdr:spPr>
        <a:xfrm>
          <a:off x="1079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149452</xdr:rowOff>
    </xdr:from>
    <xdr:ext cx="469744" cy="259045"/>
    <xdr:sp macro="" textlink="">
      <xdr:nvSpPr>
        <xdr:cNvPr id="200" name="テキスト ボックス 199"/>
        <xdr:cNvSpPr txBox="1"/>
      </xdr:nvSpPr>
      <xdr:spPr>
        <a:xfrm>
          <a:off x="895428" y="133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133104</xdr:rowOff>
    </xdr:from>
    <xdr:to>
      <xdr:col>24</xdr:col>
      <xdr:colOff>63500</xdr:colOff>
      <xdr:row>97</xdr:row>
      <xdr:rowOff>7928</xdr:rowOff>
    </xdr:to>
    <xdr:cxnSp macro="">
      <xdr:nvCxnSpPr>
        <xdr:cNvPr id="232" name="直線コネクタ 231"/>
        <xdr:cNvCxnSpPr/>
      </xdr:nvCxnSpPr>
      <xdr:spPr>
        <a:xfrm flipV="1">
          <a:off x="3797300" y="16592304"/>
          <a:ext cx="8382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7928</xdr:rowOff>
    </xdr:from>
    <xdr:to>
      <xdr:col>19</xdr:col>
      <xdr:colOff>177800</xdr:colOff>
      <xdr:row>97</xdr:row>
      <xdr:rowOff>66368</xdr:rowOff>
    </xdr:to>
    <xdr:cxnSp macro="">
      <xdr:nvCxnSpPr>
        <xdr:cNvPr id="235" name="直線コネクタ 234"/>
        <xdr:cNvCxnSpPr/>
      </xdr:nvCxnSpPr>
      <xdr:spPr>
        <a:xfrm flipV="1">
          <a:off x="2908300" y="16638578"/>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45517</xdr:rowOff>
    </xdr:from>
    <xdr:to>
      <xdr:col>15</xdr:col>
      <xdr:colOff>50800</xdr:colOff>
      <xdr:row>97</xdr:row>
      <xdr:rowOff>66368</xdr:rowOff>
    </xdr:to>
    <xdr:cxnSp macro="">
      <xdr:nvCxnSpPr>
        <xdr:cNvPr id="238" name="直線コネクタ 237"/>
        <xdr:cNvCxnSpPr/>
      </xdr:nvCxnSpPr>
      <xdr:spPr>
        <a:xfrm>
          <a:off x="2019300" y="1667616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45517</xdr:rowOff>
    </xdr:from>
    <xdr:to>
      <xdr:col>10</xdr:col>
      <xdr:colOff>114300</xdr:colOff>
      <xdr:row>97</xdr:row>
      <xdr:rowOff>115894</xdr:rowOff>
    </xdr:to>
    <xdr:cxnSp macro="">
      <xdr:nvCxnSpPr>
        <xdr:cNvPr id="241" name="直線コネクタ 240"/>
        <xdr:cNvCxnSpPr/>
      </xdr:nvCxnSpPr>
      <xdr:spPr>
        <a:xfrm flipV="1">
          <a:off x="1130300" y="16676167"/>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38147</xdr:rowOff>
    </xdr:from>
    <xdr:ext cx="534377" cy="259045"/>
    <xdr:sp macro="" textlink="">
      <xdr:nvSpPr>
        <xdr:cNvPr id="245" name="テキスト ボックス 244"/>
        <xdr:cNvSpPr txBox="1"/>
      </xdr:nvSpPr>
      <xdr:spPr>
        <a:xfrm>
          <a:off x="863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82304</xdr:rowOff>
    </xdr:from>
    <xdr:to>
      <xdr:col>24</xdr:col>
      <xdr:colOff>114300</xdr:colOff>
      <xdr:row>97</xdr:row>
      <xdr:rowOff>12454</xdr:rowOff>
    </xdr:to>
    <xdr:sp macro="" textlink="">
      <xdr:nvSpPr>
        <xdr:cNvPr id="251" name="楕円 250"/>
        <xdr:cNvSpPr/>
      </xdr:nvSpPr>
      <xdr:spPr>
        <a:xfrm>
          <a:off x="45847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60731</xdr:rowOff>
    </xdr:from>
    <xdr:ext cx="534377" cy="259045"/>
    <xdr:sp macro="" textlink="">
      <xdr:nvSpPr>
        <xdr:cNvPr id="252" name="扶助費該当値テキスト"/>
        <xdr:cNvSpPr txBox="1"/>
      </xdr:nvSpPr>
      <xdr:spPr>
        <a:xfrm>
          <a:off x="4686300" y="165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128578</xdr:rowOff>
    </xdr:from>
    <xdr:to>
      <xdr:col>20</xdr:col>
      <xdr:colOff>38100</xdr:colOff>
      <xdr:row>97</xdr:row>
      <xdr:rowOff>58728</xdr:rowOff>
    </xdr:to>
    <xdr:sp macro="" textlink="">
      <xdr:nvSpPr>
        <xdr:cNvPr id="253" name="楕円 252"/>
        <xdr:cNvSpPr/>
      </xdr:nvSpPr>
      <xdr:spPr>
        <a:xfrm>
          <a:off x="3746500" y="165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49855</xdr:rowOff>
    </xdr:from>
    <xdr:ext cx="534377" cy="259045"/>
    <xdr:sp macro="" textlink="">
      <xdr:nvSpPr>
        <xdr:cNvPr id="254" name="テキスト ボックス 253"/>
        <xdr:cNvSpPr txBox="1"/>
      </xdr:nvSpPr>
      <xdr:spPr>
        <a:xfrm>
          <a:off x="3530111" y="16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15568</xdr:rowOff>
    </xdr:from>
    <xdr:to>
      <xdr:col>15</xdr:col>
      <xdr:colOff>101600</xdr:colOff>
      <xdr:row>97</xdr:row>
      <xdr:rowOff>117168</xdr:rowOff>
    </xdr:to>
    <xdr:sp macro="" textlink="">
      <xdr:nvSpPr>
        <xdr:cNvPr id="255" name="楕円 254"/>
        <xdr:cNvSpPr/>
      </xdr:nvSpPr>
      <xdr:spPr>
        <a:xfrm>
          <a:off x="2857500" y="16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108295</xdr:rowOff>
    </xdr:from>
    <xdr:ext cx="534377" cy="259045"/>
    <xdr:sp macro="" textlink="">
      <xdr:nvSpPr>
        <xdr:cNvPr id="256" name="テキスト ボックス 255"/>
        <xdr:cNvSpPr txBox="1"/>
      </xdr:nvSpPr>
      <xdr:spPr>
        <a:xfrm>
          <a:off x="2641111" y="167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166167</xdr:rowOff>
    </xdr:from>
    <xdr:to>
      <xdr:col>10</xdr:col>
      <xdr:colOff>165100</xdr:colOff>
      <xdr:row>97</xdr:row>
      <xdr:rowOff>96317</xdr:rowOff>
    </xdr:to>
    <xdr:sp macro="" textlink="">
      <xdr:nvSpPr>
        <xdr:cNvPr id="257" name="楕円 256"/>
        <xdr:cNvSpPr/>
      </xdr:nvSpPr>
      <xdr:spPr>
        <a:xfrm>
          <a:off x="1968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87444</xdr:rowOff>
    </xdr:from>
    <xdr:ext cx="534377" cy="259045"/>
    <xdr:sp macro="" textlink="">
      <xdr:nvSpPr>
        <xdr:cNvPr id="258" name="テキスト ボックス 257"/>
        <xdr:cNvSpPr txBox="1"/>
      </xdr:nvSpPr>
      <xdr:spPr>
        <a:xfrm>
          <a:off x="1752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65094</xdr:rowOff>
    </xdr:from>
    <xdr:to>
      <xdr:col>6</xdr:col>
      <xdr:colOff>38100</xdr:colOff>
      <xdr:row>97</xdr:row>
      <xdr:rowOff>166694</xdr:rowOff>
    </xdr:to>
    <xdr:sp macro="" textlink="">
      <xdr:nvSpPr>
        <xdr:cNvPr id="259" name="楕円 258"/>
        <xdr:cNvSpPr/>
      </xdr:nvSpPr>
      <xdr:spPr>
        <a:xfrm>
          <a:off x="1079500" y="166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11771</xdr:rowOff>
    </xdr:from>
    <xdr:ext cx="534377" cy="259045"/>
    <xdr:sp macro="" textlink="">
      <xdr:nvSpPr>
        <xdr:cNvPr id="260" name="テキスト ボックス 259"/>
        <xdr:cNvSpPr txBox="1"/>
      </xdr:nvSpPr>
      <xdr:spPr>
        <a:xfrm>
          <a:off x="863111" y="164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159566</xdr:rowOff>
    </xdr:from>
    <xdr:to>
      <xdr:col>55</xdr:col>
      <xdr:colOff>0</xdr:colOff>
      <xdr:row>37</xdr:row>
      <xdr:rowOff>166740</xdr:rowOff>
    </xdr:to>
    <xdr:cxnSp macro="">
      <xdr:nvCxnSpPr>
        <xdr:cNvPr id="291" name="直線コネクタ 290"/>
        <xdr:cNvCxnSpPr/>
      </xdr:nvCxnSpPr>
      <xdr:spPr>
        <a:xfrm>
          <a:off x="9639300" y="6503216"/>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159566</xdr:rowOff>
    </xdr:from>
    <xdr:to>
      <xdr:col>50</xdr:col>
      <xdr:colOff>114300</xdr:colOff>
      <xdr:row>37</xdr:row>
      <xdr:rowOff>164509</xdr:rowOff>
    </xdr:to>
    <xdr:cxnSp macro="">
      <xdr:nvCxnSpPr>
        <xdr:cNvPr id="294" name="直線コネクタ 293"/>
        <xdr:cNvCxnSpPr/>
      </xdr:nvCxnSpPr>
      <xdr:spPr>
        <a:xfrm flipV="1">
          <a:off x="8750300" y="650321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164509</xdr:rowOff>
    </xdr:from>
    <xdr:to>
      <xdr:col>45</xdr:col>
      <xdr:colOff>177800</xdr:colOff>
      <xdr:row>37</xdr:row>
      <xdr:rowOff>168406</xdr:rowOff>
    </xdr:to>
    <xdr:cxnSp macro="">
      <xdr:nvCxnSpPr>
        <xdr:cNvPr id="297" name="直線コネクタ 296"/>
        <xdr:cNvCxnSpPr/>
      </xdr:nvCxnSpPr>
      <xdr:spPr>
        <a:xfrm flipV="1">
          <a:off x="7861300" y="6508159"/>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142759</xdr:rowOff>
    </xdr:from>
    <xdr:to>
      <xdr:col>41</xdr:col>
      <xdr:colOff>50800</xdr:colOff>
      <xdr:row>37</xdr:row>
      <xdr:rowOff>168406</xdr:rowOff>
    </xdr:to>
    <xdr:cxnSp macro="">
      <xdr:nvCxnSpPr>
        <xdr:cNvPr id="300" name="直線コネクタ 299"/>
        <xdr:cNvCxnSpPr/>
      </xdr:nvCxnSpPr>
      <xdr:spPr>
        <a:xfrm>
          <a:off x="6972300" y="6486409"/>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115940</xdr:rowOff>
    </xdr:from>
    <xdr:to>
      <xdr:col>55</xdr:col>
      <xdr:colOff>50800</xdr:colOff>
      <xdr:row>38</xdr:row>
      <xdr:rowOff>46090</xdr:rowOff>
    </xdr:to>
    <xdr:sp macro="" textlink="">
      <xdr:nvSpPr>
        <xdr:cNvPr id="310" name="楕円 309"/>
        <xdr:cNvSpPr/>
      </xdr:nvSpPr>
      <xdr:spPr>
        <a:xfrm>
          <a:off x="104267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94367</xdr:rowOff>
    </xdr:from>
    <xdr:ext cx="534377" cy="259045"/>
    <xdr:sp macro="" textlink="">
      <xdr:nvSpPr>
        <xdr:cNvPr id="311" name="補助費等該当値テキスト"/>
        <xdr:cNvSpPr txBox="1"/>
      </xdr:nvSpPr>
      <xdr:spPr>
        <a:xfrm>
          <a:off x="10528300" y="64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108767</xdr:rowOff>
    </xdr:from>
    <xdr:to>
      <xdr:col>50</xdr:col>
      <xdr:colOff>165100</xdr:colOff>
      <xdr:row>38</xdr:row>
      <xdr:rowOff>38917</xdr:rowOff>
    </xdr:to>
    <xdr:sp macro="" textlink="">
      <xdr:nvSpPr>
        <xdr:cNvPr id="312" name="楕円 311"/>
        <xdr:cNvSpPr/>
      </xdr:nvSpPr>
      <xdr:spPr>
        <a:xfrm>
          <a:off x="9588500" y="64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30043</xdr:rowOff>
    </xdr:from>
    <xdr:ext cx="534377" cy="259045"/>
    <xdr:sp macro="" textlink="">
      <xdr:nvSpPr>
        <xdr:cNvPr id="313" name="テキスト ボックス 312"/>
        <xdr:cNvSpPr txBox="1"/>
      </xdr:nvSpPr>
      <xdr:spPr>
        <a:xfrm>
          <a:off x="9372111" y="65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113709</xdr:rowOff>
    </xdr:from>
    <xdr:to>
      <xdr:col>46</xdr:col>
      <xdr:colOff>38100</xdr:colOff>
      <xdr:row>38</xdr:row>
      <xdr:rowOff>43859</xdr:rowOff>
    </xdr:to>
    <xdr:sp macro="" textlink="">
      <xdr:nvSpPr>
        <xdr:cNvPr id="314" name="楕円 313"/>
        <xdr:cNvSpPr/>
      </xdr:nvSpPr>
      <xdr:spPr>
        <a:xfrm>
          <a:off x="8699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34986</xdr:rowOff>
    </xdr:from>
    <xdr:ext cx="534377" cy="259045"/>
    <xdr:sp macro="" textlink="">
      <xdr:nvSpPr>
        <xdr:cNvPr id="315" name="テキスト ボックス 314"/>
        <xdr:cNvSpPr txBox="1"/>
      </xdr:nvSpPr>
      <xdr:spPr>
        <a:xfrm>
          <a:off x="8483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117606</xdr:rowOff>
    </xdr:from>
    <xdr:to>
      <xdr:col>41</xdr:col>
      <xdr:colOff>101600</xdr:colOff>
      <xdr:row>38</xdr:row>
      <xdr:rowOff>47755</xdr:rowOff>
    </xdr:to>
    <xdr:sp macro="" textlink="">
      <xdr:nvSpPr>
        <xdr:cNvPr id="316" name="楕円 315"/>
        <xdr:cNvSpPr/>
      </xdr:nvSpPr>
      <xdr:spPr>
        <a:xfrm>
          <a:off x="7810500" y="6461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38883</xdr:rowOff>
    </xdr:from>
    <xdr:ext cx="534377" cy="259045"/>
    <xdr:sp macro="" textlink="">
      <xdr:nvSpPr>
        <xdr:cNvPr id="317" name="テキスト ボックス 316"/>
        <xdr:cNvSpPr txBox="1"/>
      </xdr:nvSpPr>
      <xdr:spPr>
        <a:xfrm>
          <a:off x="7594111" y="65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91959</xdr:rowOff>
    </xdr:from>
    <xdr:to>
      <xdr:col>36</xdr:col>
      <xdr:colOff>165100</xdr:colOff>
      <xdr:row>38</xdr:row>
      <xdr:rowOff>22109</xdr:rowOff>
    </xdr:to>
    <xdr:sp macro="" textlink="">
      <xdr:nvSpPr>
        <xdr:cNvPr id="318" name="楕円 317"/>
        <xdr:cNvSpPr/>
      </xdr:nvSpPr>
      <xdr:spPr>
        <a:xfrm>
          <a:off x="6921500" y="6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13236</xdr:rowOff>
    </xdr:from>
    <xdr:ext cx="534377" cy="259045"/>
    <xdr:sp macro="" textlink="">
      <xdr:nvSpPr>
        <xdr:cNvPr id="319" name="テキスト ボックス 318"/>
        <xdr:cNvSpPr txBox="1"/>
      </xdr:nvSpPr>
      <xdr:spPr>
        <a:xfrm>
          <a:off x="6705111" y="65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94657</xdr:rowOff>
    </xdr:from>
    <xdr:to>
      <xdr:col>55</xdr:col>
      <xdr:colOff>0</xdr:colOff>
      <xdr:row>58</xdr:row>
      <xdr:rowOff>97882</xdr:rowOff>
    </xdr:to>
    <xdr:cxnSp macro="">
      <xdr:nvCxnSpPr>
        <xdr:cNvPr id="346" name="直線コネクタ 345"/>
        <xdr:cNvCxnSpPr/>
      </xdr:nvCxnSpPr>
      <xdr:spPr>
        <a:xfrm flipV="1">
          <a:off x="9639300" y="10038757"/>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78444</xdr:rowOff>
    </xdr:from>
    <xdr:to>
      <xdr:col>50</xdr:col>
      <xdr:colOff>114300</xdr:colOff>
      <xdr:row>58</xdr:row>
      <xdr:rowOff>97882</xdr:rowOff>
    </xdr:to>
    <xdr:cxnSp macro="">
      <xdr:nvCxnSpPr>
        <xdr:cNvPr id="349" name="直線コネクタ 348"/>
        <xdr:cNvCxnSpPr/>
      </xdr:nvCxnSpPr>
      <xdr:spPr>
        <a:xfrm>
          <a:off x="8750300" y="10022544"/>
          <a:ext cx="8890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78444</xdr:rowOff>
    </xdr:from>
    <xdr:to>
      <xdr:col>45</xdr:col>
      <xdr:colOff>177800</xdr:colOff>
      <xdr:row>58</xdr:row>
      <xdr:rowOff>90636</xdr:rowOff>
    </xdr:to>
    <xdr:cxnSp macro="">
      <xdr:nvCxnSpPr>
        <xdr:cNvPr id="352" name="直線コネクタ 351"/>
        <xdr:cNvCxnSpPr/>
      </xdr:nvCxnSpPr>
      <xdr:spPr>
        <a:xfrm flipV="1">
          <a:off x="7861300" y="1002254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79610</xdr:rowOff>
    </xdr:from>
    <xdr:to>
      <xdr:col>41</xdr:col>
      <xdr:colOff>50800</xdr:colOff>
      <xdr:row>58</xdr:row>
      <xdr:rowOff>90636</xdr:rowOff>
    </xdr:to>
    <xdr:cxnSp macro="">
      <xdr:nvCxnSpPr>
        <xdr:cNvPr id="355" name="直線コネクタ 354"/>
        <xdr:cNvCxnSpPr/>
      </xdr:nvCxnSpPr>
      <xdr:spPr>
        <a:xfrm>
          <a:off x="6972300" y="10023710"/>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76967</xdr:rowOff>
    </xdr:from>
    <xdr:ext cx="534377" cy="259045"/>
    <xdr:sp macro="" textlink="">
      <xdr:nvSpPr>
        <xdr:cNvPr id="359" name="テキスト ボックス 358"/>
        <xdr:cNvSpPr txBox="1"/>
      </xdr:nvSpPr>
      <xdr:spPr>
        <a:xfrm>
          <a:off x="6705111" y="96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43857</xdr:rowOff>
    </xdr:from>
    <xdr:to>
      <xdr:col>55</xdr:col>
      <xdr:colOff>50800</xdr:colOff>
      <xdr:row>58</xdr:row>
      <xdr:rowOff>145457</xdr:rowOff>
    </xdr:to>
    <xdr:sp macro="" textlink="">
      <xdr:nvSpPr>
        <xdr:cNvPr id="365" name="楕円 364"/>
        <xdr:cNvSpPr/>
      </xdr:nvSpPr>
      <xdr:spPr>
        <a:xfrm>
          <a:off x="104267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130234</xdr:rowOff>
    </xdr:from>
    <xdr:ext cx="534377" cy="259045"/>
    <xdr:sp macro="" textlink="">
      <xdr:nvSpPr>
        <xdr:cNvPr id="366" name="普通建設事業費該当値テキスト"/>
        <xdr:cNvSpPr txBox="1"/>
      </xdr:nvSpPr>
      <xdr:spPr>
        <a:xfrm>
          <a:off x="10528300" y="99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47082</xdr:rowOff>
    </xdr:from>
    <xdr:to>
      <xdr:col>50</xdr:col>
      <xdr:colOff>165100</xdr:colOff>
      <xdr:row>58</xdr:row>
      <xdr:rowOff>148682</xdr:rowOff>
    </xdr:to>
    <xdr:sp macro="" textlink="">
      <xdr:nvSpPr>
        <xdr:cNvPr id="367" name="楕円 366"/>
        <xdr:cNvSpPr/>
      </xdr:nvSpPr>
      <xdr:spPr>
        <a:xfrm>
          <a:off x="9588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139809</xdr:rowOff>
    </xdr:from>
    <xdr:ext cx="534377" cy="259045"/>
    <xdr:sp macro="" textlink="">
      <xdr:nvSpPr>
        <xdr:cNvPr id="368" name="テキスト ボックス 367"/>
        <xdr:cNvSpPr txBox="1"/>
      </xdr:nvSpPr>
      <xdr:spPr>
        <a:xfrm>
          <a:off x="9372111" y="10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27644</xdr:rowOff>
    </xdr:from>
    <xdr:to>
      <xdr:col>46</xdr:col>
      <xdr:colOff>38100</xdr:colOff>
      <xdr:row>58</xdr:row>
      <xdr:rowOff>129244</xdr:rowOff>
    </xdr:to>
    <xdr:sp macro="" textlink="">
      <xdr:nvSpPr>
        <xdr:cNvPr id="369" name="楕円 368"/>
        <xdr:cNvSpPr/>
      </xdr:nvSpPr>
      <xdr:spPr>
        <a:xfrm>
          <a:off x="8699500" y="99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120371</xdr:rowOff>
    </xdr:from>
    <xdr:ext cx="534377" cy="259045"/>
    <xdr:sp macro="" textlink="">
      <xdr:nvSpPr>
        <xdr:cNvPr id="370" name="テキスト ボックス 369"/>
        <xdr:cNvSpPr txBox="1"/>
      </xdr:nvSpPr>
      <xdr:spPr>
        <a:xfrm>
          <a:off x="8483111" y="100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39836</xdr:rowOff>
    </xdr:from>
    <xdr:to>
      <xdr:col>41</xdr:col>
      <xdr:colOff>101600</xdr:colOff>
      <xdr:row>58</xdr:row>
      <xdr:rowOff>141436</xdr:rowOff>
    </xdr:to>
    <xdr:sp macro="" textlink="">
      <xdr:nvSpPr>
        <xdr:cNvPr id="371" name="楕円 370"/>
        <xdr:cNvSpPr/>
      </xdr:nvSpPr>
      <xdr:spPr>
        <a:xfrm>
          <a:off x="7810500" y="99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132563</xdr:rowOff>
    </xdr:from>
    <xdr:ext cx="534377" cy="259045"/>
    <xdr:sp macro="" textlink="">
      <xdr:nvSpPr>
        <xdr:cNvPr id="372" name="テキスト ボックス 371"/>
        <xdr:cNvSpPr txBox="1"/>
      </xdr:nvSpPr>
      <xdr:spPr>
        <a:xfrm>
          <a:off x="7594111" y="100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28810</xdr:rowOff>
    </xdr:from>
    <xdr:to>
      <xdr:col>36</xdr:col>
      <xdr:colOff>165100</xdr:colOff>
      <xdr:row>58</xdr:row>
      <xdr:rowOff>130410</xdr:rowOff>
    </xdr:to>
    <xdr:sp macro="" textlink="">
      <xdr:nvSpPr>
        <xdr:cNvPr id="373" name="楕円 372"/>
        <xdr:cNvSpPr/>
      </xdr:nvSpPr>
      <xdr:spPr>
        <a:xfrm>
          <a:off x="6921500" y="9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121537</xdr:rowOff>
    </xdr:from>
    <xdr:ext cx="534377" cy="259045"/>
    <xdr:sp macro="" textlink="">
      <xdr:nvSpPr>
        <xdr:cNvPr id="374" name="テキスト ボックス 373"/>
        <xdr:cNvSpPr txBox="1"/>
      </xdr:nvSpPr>
      <xdr:spPr>
        <a:xfrm>
          <a:off x="6705111" y="10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137919</xdr:rowOff>
    </xdr:from>
    <xdr:to>
      <xdr:col>55</xdr:col>
      <xdr:colOff>0</xdr:colOff>
      <xdr:row>78</xdr:row>
      <xdr:rowOff>138550</xdr:rowOff>
    </xdr:to>
    <xdr:cxnSp macro="">
      <xdr:nvCxnSpPr>
        <xdr:cNvPr id="401" name="直線コネクタ 400"/>
        <xdr:cNvCxnSpPr/>
      </xdr:nvCxnSpPr>
      <xdr:spPr>
        <a:xfrm>
          <a:off x="9639300" y="13511019"/>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130234</xdr:rowOff>
    </xdr:from>
    <xdr:to>
      <xdr:col>50</xdr:col>
      <xdr:colOff>114300</xdr:colOff>
      <xdr:row>78</xdr:row>
      <xdr:rowOff>137919</xdr:rowOff>
    </xdr:to>
    <xdr:cxnSp macro="">
      <xdr:nvCxnSpPr>
        <xdr:cNvPr id="404" name="直線コネクタ 403"/>
        <xdr:cNvCxnSpPr/>
      </xdr:nvCxnSpPr>
      <xdr:spPr>
        <a:xfrm>
          <a:off x="8750300" y="13503334"/>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130234</xdr:rowOff>
    </xdr:from>
    <xdr:to>
      <xdr:col>45</xdr:col>
      <xdr:colOff>177800</xdr:colOff>
      <xdr:row>78</xdr:row>
      <xdr:rowOff>135874</xdr:rowOff>
    </xdr:to>
    <xdr:cxnSp macro="">
      <xdr:nvCxnSpPr>
        <xdr:cNvPr id="407" name="直線コネクタ 406"/>
        <xdr:cNvCxnSpPr/>
      </xdr:nvCxnSpPr>
      <xdr:spPr>
        <a:xfrm flipV="1">
          <a:off x="7861300" y="13503334"/>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126482</xdr:rowOff>
    </xdr:from>
    <xdr:to>
      <xdr:col>41</xdr:col>
      <xdr:colOff>50800</xdr:colOff>
      <xdr:row>78</xdr:row>
      <xdr:rowOff>135874</xdr:rowOff>
    </xdr:to>
    <xdr:cxnSp macro="">
      <xdr:nvCxnSpPr>
        <xdr:cNvPr id="410" name="直線コネクタ 409"/>
        <xdr:cNvCxnSpPr/>
      </xdr:nvCxnSpPr>
      <xdr:spPr>
        <a:xfrm>
          <a:off x="6972300" y="13499582"/>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87750</xdr:rowOff>
    </xdr:from>
    <xdr:to>
      <xdr:col>55</xdr:col>
      <xdr:colOff>50800</xdr:colOff>
      <xdr:row>79</xdr:row>
      <xdr:rowOff>17900</xdr:rowOff>
    </xdr:to>
    <xdr:sp macro="" textlink="">
      <xdr:nvSpPr>
        <xdr:cNvPr id="420" name="楕円 419"/>
        <xdr:cNvSpPr/>
      </xdr:nvSpPr>
      <xdr:spPr>
        <a:xfrm>
          <a:off x="10426700" y="134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87119</xdr:rowOff>
    </xdr:from>
    <xdr:to>
      <xdr:col>50</xdr:col>
      <xdr:colOff>165100</xdr:colOff>
      <xdr:row>79</xdr:row>
      <xdr:rowOff>17269</xdr:rowOff>
    </xdr:to>
    <xdr:sp macro="" textlink="">
      <xdr:nvSpPr>
        <xdr:cNvPr id="422" name="楕円 421"/>
        <xdr:cNvSpPr/>
      </xdr:nvSpPr>
      <xdr:spPr>
        <a:xfrm>
          <a:off x="9588500" y="134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8396</xdr:rowOff>
    </xdr:from>
    <xdr:ext cx="378565" cy="259045"/>
    <xdr:sp macro="" textlink="">
      <xdr:nvSpPr>
        <xdr:cNvPr id="423" name="テキスト ボックス 422"/>
        <xdr:cNvSpPr txBox="1"/>
      </xdr:nvSpPr>
      <xdr:spPr>
        <a:xfrm>
          <a:off x="9450017" y="1355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79434</xdr:rowOff>
    </xdr:from>
    <xdr:to>
      <xdr:col>46</xdr:col>
      <xdr:colOff>38100</xdr:colOff>
      <xdr:row>79</xdr:row>
      <xdr:rowOff>9584</xdr:rowOff>
    </xdr:to>
    <xdr:sp macro="" textlink="">
      <xdr:nvSpPr>
        <xdr:cNvPr id="424" name="楕円 423"/>
        <xdr:cNvSpPr/>
      </xdr:nvSpPr>
      <xdr:spPr>
        <a:xfrm>
          <a:off x="8699500" y="134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xdr:rowOff>
    </xdr:from>
    <xdr:ext cx="469744" cy="259045"/>
    <xdr:sp macro="" textlink="">
      <xdr:nvSpPr>
        <xdr:cNvPr id="425" name="テキスト ボックス 424"/>
        <xdr:cNvSpPr txBox="1"/>
      </xdr:nvSpPr>
      <xdr:spPr>
        <a:xfrm>
          <a:off x="8515428" y="135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85074</xdr:rowOff>
    </xdr:from>
    <xdr:to>
      <xdr:col>41</xdr:col>
      <xdr:colOff>101600</xdr:colOff>
      <xdr:row>79</xdr:row>
      <xdr:rowOff>15224</xdr:rowOff>
    </xdr:to>
    <xdr:sp macro="" textlink="">
      <xdr:nvSpPr>
        <xdr:cNvPr id="426" name="楕円 425"/>
        <xdr:cNvSpPr/>
      </xdr:nvSpPr>
      <xdr:spPr>
        <a:xfrm>
          <a:off x="7810500" y="13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6351</xdr:rowOff>
    </xdr:from>
    <xdr:ext cx="469744" cy="259045"/>
    <xdr:sp macro="" textlink="">
      <xdr:nvSpPr>
        <xdr:cNvPr id="427" name="テキスト ボックス 426"/>
        <xdr:cNvSpPr txBox="1"/>
      </xdr:nvSpPr>
      <xdr:spPr>
        <a:xfrm>
          <a:off x="7626428" y="135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75682</xdr:rowOff>
    </xdr:from>
    <xdr:to>
      <xdr:col>36</xdr:col>
      <xdr:colOff>165100</xdr:colOff>
      <xdr:row>79</xdr:row>
      <xdr:rowOff>5832</xdr:rowOff>
    </xdr:to>
    <xdr:sp macro="" textlink="">
      <xdr:nvSpPr>
        <xdr:cNvPr id="428" name="楕円 427"/>
        <xdr:cNvSpPr/>
      </xdr:nvSpPr>
      <xdr:spPr>
        <a:xfrm>
          <a:off x="6921500" y="134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168409</xdr:rowOff>
    </xdr:from>
    <xdr:ext cx="469744" cy="259045"/>
    <xdr:sp macro="" textlink="">
      <xdr:nvSpPr>
        <xdr:cNvPr id="429" name="テキスト ボックス 428"/>
        <xdr:cNvSpPr txBox="1"/>
      </xdr:nvSpPr>
      <xdr:spPr>
        <a:xfrm>
          <a:off x="6737428" y="135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82093</xdr:rowOff>
    </xdr:from>
    <xdr:to>
      <xdr:col>55</xdr:col>
      <xdr:colOff>0</xdr:colOff>
      <xdr:row>98</xdr:row>
      <xdr:rowOff>102826</xdr:rowOff>
    </xdr:to>
    <xdr:cxnSp macro="">
      <xdr:nvCxnSpPr>
        <xdr:cNvPr id="458" name="直線コネクタ 457"/>
        <xdr:cNvCxnSpPr/>
      </xdr:nvCxnSpPr>
      <xdr:spPr>
        <a:xfrm flipV="1">
          <a:off x="9639300" y="16884193"/>
          <a:ext cx="8382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102826</xdr:rowOff>
    </xdr:from>
    <xdr:to>
      <xdr:col>50</xdr:col>
      <xdr:colOff>114300</xdr:colOff>
      <xdr:row>98</xdr:row>
      <xdr:rowOff>138550</xdr:rowOff>
    </xdr:to>
    <xdr:cxnSp macro="">
      <xdr:nvCxnSpPr>
        <xdr:cNvPr id="461" name="直線コネクタ 460"/>
        <xdr:cNvCxnSpPr/>
      </xdr:nvCxnSpPr>
      <xdr:spPr>
        <a:xfrm flipV="1">
          <a:off x="8750300" y="16904926"/>
          <a:ext cx="8890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95222</xdr:rowOff>
    </xdr:from>
    <xdr:to>
      <xdr:col>45</xdr:col>
      <xdr:colOff>177800</xdr:colOff>
      <xdr:row>98</xdr:row>
      <xdr:rowOff>138550</xdr:rowOff>
    </xdr:to>
    <xdr:cxnSp macro="">
      <xdr:nvCxnSpPr>
        <xdr:cNvPr id="464" name="直線コネクタ 463"/>
        <xdr:cNvCxnSpPr/>
      </xdr:nvCxnSpPr>
      <xdr:spPr>
        <a:xfrm>
          <a:off x="7861300" y="16897322"/>
          <a:ext cx="8890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84531</xdr:rowOff>
    </xdr:from>
    <xdr:to>
      <xdr:col>41</xdr:col>
      <xdr:colOff>50800</xdr:colOff>
      <xdr:row>98</xdr:row>
      <xdr:rowOff>95222</xdr:rowOff>
    </xdr:to>
    <xdr:cxnSp macro="">
      <xdr:nvCxnSpPr>
        <xdr:cNvPr id="467" name="直線コネクタ 466"/>
        <xdr:cNvCxnSpPr/>
      </xdr:nvCxnSpPr>
      <xdr:spPr>
        <a:xfrm>
          <a:off x="6972300" y="16886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105551</xdr:rowOff>
    </xdr:from>
    <xdr:ext cx="534377" cy="259045"/>
    <xdr:sp macro="" textlink="">
      <xdr:nvSpPr>
        <xdr:cNvPr id="471" name="テキスト ボックス 470"/>
        <xdr:cNvSpPr txBox="1"/>
      </xdr:nvSpPr>
      <xdr:spPr>
        <a:xfrm>
          <a:off x="6705111" y="165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31293</xdr:rowOff>
    </xdr:from>
    <xdr:to>
      <xdr:col>55</xdr:col>
      <xdr:colOff>50800</xdr:colOff>
      <xdr:row>98</xdr:row>
      <xdr:rowOff>132893</xdr:rowOff>
    </xdr:to>
    <xdr:sp macro="" textlink="">
      <xdr:nvSpPr>
        <xdr:cNvPr id="477" name="楕円 476"/>
        <xdr:cNvSpPr/>
      </xdr:nvSpPr>
      <xdr:spPr>
        <a:xfrm>
          <a:off x="104267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117670</xdr:rowOff>
    </xdr:from>
    <xdr:ext cx="534377" cy="259045"/>
    <xdr:sp macro="" textlink="">
      <xdr:nvSpPr>
        <xdr:cNvPr id="478" name="普通建設事業費 （ うち更新整備　）該当値テキスト"/>
        <xdr:cNvSpPr txBox="1"/>
      </xdr:nvSpPr>
      <xdr:spPr>
        <a:xfrm>
          <a:off x="10528300" y="167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52026</xdr:rowOff>
    </xdr:from>
    <xdr:to>
      <xdr:col>50</xdr:col>
      <xdr:colOff>165100</xdr:colOff>
      <xdr:row>98</xdr:row>
      <xdr:rowOff>153626</xdr:rowOff>
    </xdr:to>
    <xdr:sp macro="" textlink="">
      <xdr:nvSpPr>
        <xdr:cNvPr id="479" name="楕円 478"/>
        <xdr:cNvSpPr/>
      </xdr:nvSpPr>
      <xdr:spPr>
        <a:xfrm>
          <a:off x="9588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144753</xdr:rowOff>
    </xdr:from>
    <xdr:ext cx="534377" cy="259045"/>
    <xdr:sp macro="" textlink="">
      <xdr:nvSpPr>
        <xdr:cNvPr id="480" name="テキスト ボックス 479"/>
        <xdr:cNvSpPr txBox="1"/>
      </xdr:nvSpPr>
      <xdr:spPr>
        <a:xfrm>
          <a:off x="9372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87750</xdr:rowOff>
    </xdr:from>
    <xdr:to>
      <xdr:col>46</xdr:col>
      <xdr:colOff>38100</xdr:colOff>
      <xdr:row>99</xdr:row>
      <xdr:rowOff>17900</xdr:rowOff>
    </xdr:to>
    <xdr:sp macro="" textlink="">
      <xdr:nvSpPr>
        <xdr:cNvPr id="481" name="楕円 480"/>
        <xdr:cNvSpPr/>
      </xdr:nvSpPr>
      <xdr:spPr>
        <a:xfrm>
          <a:off x="8699500" y="168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9027</xdr:rowOff>
    </xdr:from>
    <xdr:ext cx="534377" cy="259045"/>
    <xdr:sp macro="" textlink="">
      <xdr:nvSpPr>
        <xdr:cNvPr id="482" name="テキスト ボックス 481"/>
        <xdr:cNvSpPr txBox="1"/>
      </xdr:nvSpPr>
      <xdr:spPr>
        <a:xfrm>
          <a:off x="8483111" y="169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44422</xdr:rowOff>
    </xdr:from>
    <xdr:to>
      <xdr:col>41</xdr:col>
      <xdr:colOff>101600</xdr:colOff>
      <xdr:row>98</xdr:row>
      <xdr:rowOff>146022</xdr:rowOff>
    </xdr:to>
    <xdr:sp macro="" textlink="">
      <xdr:nvSpPr>
        <xdr:cNvPr id="483" name="楕円 482"/>
        <xdr:cNvSpPr/>
      </xdr:nvSpPr>
      <xdr:spPr>
        <a:xfrm>
          <a:off x="7810500" y="168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137149</xdr:rowOff>
    </xdr:from>
    <xdr:ext cx="534377" cy="259045"/>
    <xdr:sp macro="" textlink="">
      <xdr:nvSpPr>
        <xdr:cNvPr id="484" name="テキスト ボックス 483"/>
        <xdr:cNvSpPr txBox="1"/>
      </xdr:nvSpPr>
      <xdr:spPr>
        <a:xfrm>
          <a:off x="7594111" y="169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33731</xdr:rowOff>
    </xdr:from>
    <xdr:to>
      <xdr:col>36</xdr:col>
      <xdr:colOff>165100</xdr:colOff>
      <xdr:row>98</xdr:row>
      <xdr:rowOff>135331</xdr:rowOff>
    </xdr:to>
    <xdr:sp macro="" textlink="">
      <xdr:nvSpPr>
        <xdr:cNvPr id="485" name="楕円 484"/>
        <xdr:cNvSpPr/>
      </xdr:nvSpPr>
      <xdr:spPr>
        <a:xfrm>
          <a:off x="6921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126458</xdr:rowOff>
    </xdr:from>
    <xdr:ext cx="534377" cy="259045"/>
    <xdr:sp macro="" textlink="">
      <xdr:nvSpPr>
        <xdr:cNvPr id="486" name="テキスト ボックス 485"/>
        <xdr:cNvSpPr txBox="1"/>
      </xdr:nvSpPr>
      <xdr:spPr>
        <a:xfrm>
          <a:off x="6705111" y="16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89536</xdr:rowOff>
    </xdr:from>
    <xdr:to>
      <xdr:col>85</xdr:col>
      <xdr:colOff>127000</xdr:colOff>
      <xdr:row>77</xdr:row>
      <xdr:rowOff>131763</xdr:rowOff>
    </xdr:to>
    <xdr:cxnSp macro="">
      <xdr:nvCxnSpPr>
        <xdr:cNvPr id="621" name="直線コネクタ 620"/>
        <xdr:cNvCxnSpPr/>
      </xdr:nvCxnSpPr>
      <xdr:spPr>
        <a:xfrm>
          <a:off x="15481300" y="132911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89827</xdr:rowOff>
    </xdr:to>
    <xdr:cxnSp macro="">
      <xdr:nvCxnSpPr>
        <xdr:cNvPr id="624" name="直線コネクタ 623"/>
        <xdr:cNvCxnSpPr/>
      </xdr:nvCxnSpPr>
      <xdr:spPr>
        <a:xfrm flipV="1">
          <a:off x="14592300" y="13291186"/>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59334</xdr:rowOff>
    </xdr:from>
    <xdr:to>
      <xdr:col>76</xdr:col>
      <xdr:colOff>114300</xdr:colOff>
      <xdr:row>77</xdr:row>
      <xdr:rowOff>89827</xdr:rowOff>
    </xdr:to>
    <xdr:cxnSp macro="">
      <xdr:nvCxnSpPr>
        <xdr:cNvPr id="627" name="直線コネクタ 626"/>
        <xdr:cNvCxnSpPr/>
      </xdr:nvCxnSpPr>
      <xdr:spPr>
        <a:xfrm>
          <a:off x="13703300" y="13260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13436</xdr:rowOff>
    </xdr:from>
    <xdr:to>
      <xdr:col>71</xdr:col>
      <xdr:colOff>177800</xdr:colOff>
      <xdr:row>77</xdr:row>
      <xdr:rowOff>59334</xdr:rowOff>
    </xdr:to>
    <xdr:cxnSp macro="">
      <xdr:nvCxnSpPr>
        <xdr:cNvPr id="630" name="直線コネクタ 629"/>
        <xdr:cNvCxnSpPr/>
      </xdr:nvCxnSpPr>
      <xdr:spPr>
        <a:xfrm>
          <a:off x="12814300" y="13215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80963</xdr:rowOff>
    </xdr:from>
    <xdr:to>
      <xdr:col>85</xdr:col>
      <xdr:colOff>177800</xdr:colOff>
      <xdr:row>78</xdr:row>
      <xdr:rowOff>11113</xdr:rowOff>
    </xdr:to>
    <xdr:sp macro="" textlink="">
      <xdr:nvSpPr>
        <xdr:cNvPr id="640" name="楕円 639"/>
        <xdr:cNvSpPr/>
      </xdr:nvSpPr>
      <xdr:spPr>
        <a:xfrm>
          <a:off x="162687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167340</xdr:rowOff>
    </xdr:from>
    <xdr:ext cx="534377" cy="259045"/>
    <xdr:sp macro="" textlink="">
      <xdr:nvSpPr>
        <xdr:cNvPr id="641" name="公債費該当値テキスト"/>
        <xdr:cNvSpPr txBox="1"/>
      </xdr:nvSpPr>
      <xdr:spPr>
        <a:xfrm>
          <a:off x="16370300"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38736</xdr:rowOff>
    </xdr:from>
    <xdr:to>
      <xdr:col>81</xdr:col>
      <xdr:colOff>101600</xdr:colOff>
      <xdr:row>77</xdr:row>
      <xdr:rowOff>140336</xdr:rowOff>
    </xdr:to>
    <xdr:sp macro="" textlink="">
      <xdr:nvSpPr>
        <xdr:cNvPr id="642" name="楕円 641"/>
        <xdr:cNvSpPr/>
      </xdr:nvSpPr>
      <xdr:spPr>
        <a:xfrm>
          <a:off x="15430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131463</xdr:rowOff>
    </xdr:from>
    <xdr:ext cx="534377" cy="259045"/>
    <xdr:sp macro="" textlink="">
      <xdr:nvSpPr>
        <xdr:cNvPr id="643" name="テキスト ボックス 642"/>
        <xdr:cNvSpPr txBox="1"/>
      </xdr:nvSpPr>
      <xdr:spPr>
        <a:xfrm>
          <a:off x="15214111" y="133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39027</xdr:rowOff>
    </xdr:from>
    <xdr:to>
      <xdr:col>76</xdr:col>
      <xdr:colOff>165100</xdr:colOff>
      <xdr:row>77</xdr:row>
      <xdr:rowOff>140627</xdr:rowOff>
    </xdr:to>
    <xdr:sp macro="" textlink="">
      <xdr:nvSpPr>
        <xdr:cNvPr id="644" name="楕円 643"/>
        <xdr:cNvSpPr/>
      </xdr:nvSpPr>
      <xdr:spPr>
        <a:xfrm>
          <a:off x="14541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131754</xdr:rowOff>
    </xdr:from>
    <xdr:ext cx="534377" cy="259045"/>
    <xdr:sp macro="" textlink="">
      <xdr:nvSpPr>
        <xdr:cNvPr id="645" name="テキスト ボックス 644"/>
        <xdr:cNvSpPr txBox="1"/>
      </xdr:nvSpPr>
      <xdr:spPr>
        <a:xfrm>
          <a:off x="14325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8534</xdr:rowOff>
    </xdr:from>
    <xdr:to>
      <xdr:col>72</xdr:col>
      <xdr:colOff>38100</xdr:colOff>
      <xdr:row>77</xdr:row>
      <xdr:rowOff>110134</xdr:rowOff>
    </xdr:to>
    <xdr:sp macro="" textlink="">
      <xdr:nvSpPr>
        <xdr:cNvPr id="646" name="楕円 645"/>
        <xdr:cNvSpPr/>
      </xdr:nvSpPr>
      <xdr:spPr>
        <a:xfrm>
          <a:off x="13652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101261</xdr:rowOff>
    </xdr:from>
    <xdr:ext cx="534377" cy="259045"/>
    <xdr:sp macro="" textlink="">
      <xdr:nvSpPr>
        <xdr:cNvPr id="647" name="テキスト ボックス 646"/>
        <xdr:cNvSpPr txBox="1"/>
      </xdr:nvSpPr>
      <xdr:spPr>
        <a:xfrm>
          <a:off x="13436111" y="133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134086</xdr:rowOff>
    </xdr:from>
    <xdr:to>
      <xdr:col>67</xdr:col>
      <xdr:colOff>101600</xdr:colOff>
      <xdr:row>77</xdr:row>
      <xdr:rowOff>64236</xdr:rowOff>
    </xdr:to>
    <xdr:sp macro="" textlink="">
      <xdr:nvSpPr>
        <xdr:cNvPr id="648" name="楕円 647"/>
        <xdr:cNvSpPr/>
      </xdr:nvSpPr>
      <xdr:spPr>
        <a:xfrm>
          <a:off x="12763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55363</xdr:rowOff>
    </xdr:from>
    <xdr:ext cx="534377" cy="259045"/>
    <xdr:sp macro="" textlink="">
      <xdr:nvSpPr>
        <xdr:cNvPr id="649" name="テキスト ボックス 648"/>
        <xdr:cNvSpPr txBox="1"/>
      </xdr:nvSpPr>
      <xdr:spPr>
        <a:xfrm>
          <a:off x="12547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148489</xdr:rowOff>
    </xdr:from>
    <xdr:to>
      <xdr:col>85</xdr:col>
      <xdr:colOff>127000</xdr:colOff>
      <xdr:row>98</xdr:row>
      <xdr:rowOff>11900</xdr:rowOff>
    </xdr:to>
    <xdr:cxnSp macro="">
      <xdr:nvCxnSpPr>
        <xdr:cNvPr id="678" name="直線コネクタ 677"/>
        <xdr:cNvCxnSpPr/>
      </xdr:nvCxnSpPr>
      <xdr:spPr>
        <a:xfrm>
          <a:off x="15481300" y="16779139"/>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118490</xdr:rowOff>
    </xdr:from>
    <xdr:to>
      <xdr:col>81</xdr:col>
      <xdr:colOff>50800</xdr:colOff>
      <xdr:row>97</xdr:row>
      <xdr:rowOff>148489</xdr:rowOff>
    </xdr:to>
    <xdr:cxnSp macro="">
      <xdr:nvCxnSpPr>
        <xdr:cNvPr id="681" name="直線コネクタ 680"/>
        <xdr:cNvCxnSpPr/>
      </xdr:nvCxnSpPr>
      <xdr:spPr>
        <a:xfrm>
          <a:off x="14592300" y="16749140"/>
          <a:ext cx="8890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118490</xdr:rowOff>
    </xdr:from>
    <xdr:to>
      <xdr:col>76</xdr:col>
      <xdr:colOff>114300</xdr:colOff>
      <xdr:row>98</xdr:row>
      <xdr:rowOff>110744</xdr:rowOff>
    </xdr:to>
    <xdr:cxnSp macro="">
      <xdr:nvCxnSpPr>
        <xdr:cNvPr id="684" name="直線コネクタ 683"/>
        <xdr:cNvCxnSpPr/>
      </xdr:nvCxnSpPr>
      <xdr:spPr>
        <a:xfrm flipV="1">
          <a:off x="13703300" y="16749140"/>
          <a:ext cx="889000" cy="1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110744</xdr:rowOff>
    </xdr:from>
    <xdr:to>
      <xdr:col>71</xdr:col>
      <xdr:colOff>177800</xdr:colOff>
      <xdr:row>98</xdr:row>
      <xdr:rowOff>119190</xdr:rowOff>
    </xdr:to>
    <xdr:cxnSp macro="">
      <xdr:nvCxnSpPr>
        <xdr:cNvPr id="687" name="直線コネクタ 686"/>
        <xdr:cNvCxnSpPr/>
      </xdr:nvCxnSpPr>
      <xdr:spPr>
        <a:xfrm flipV="1">
          <a:off x="12814300" y="1691284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691" name="テキスト ボックス 69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132550</xdr:rowOff>
    </xdr:from>
    <xdr:to>
      <xdr:col>85</xdr:col>
      <xdr:colOff>177800</xdr:colOff>
      <xdr:row>98</xdr:row>
      <xdr:rowOff>62700</xdr:rowOff>
    </xdr:to>
    <xdr:sp macro="" textlink="">
      <xdr:nvSpPr>
        <xdr:cNvPr id="697" name="楕円 696"/>
        <xdr:cNvSpPr/>
      </xdr:nvSpPr>
      <xdr:spPr>
        <a:xfrm>
          <a:off x="16268700" y="167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155427</xdr:rowOff>
    </xdr:from>
    <xdr:ext cx="534377" cy="259045"/>
    <xdr:sp macro="" textlink="">
      <xdr:nvSpPr>
        <xdr:cNvPr id="698" name="積立金該当値テキスト"/>
        <xdr:cNvSpPr txBox="1"/>
      </xdr:nvSpPr>
      <xdr:spPr>
        <a:xfrm>
          <a:off x="16370300" y="166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97689</xdr:rowOff>
    </xdr:from>
    <xdr:to>
      <xdr:col>81</xdr:col>
      <xdr:colOff>101600</xdr:colOff>
      <xdr:row>98</xdr:row>
      <xdr:rowOff>27839</xdr:rowOff>
    </xdr:to>
    <xdr:sp macro="" textlink="">
      <xdr:nvSpPr>
        <xdr:cNvPr id="699" name="楕円 698"/>
        <xdr:cNvSpPr/>
      </xdr:nvSpPr>
      <xdr:spPr>
        <a:xfrm>
          <a:off x="15430500" y="167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18966</xdr:rowOff>
    </xdr:from>
    <xdr:ext cx="534377" cy="259045"/>
    <xdr:sp macro="" textlink="">
      <xdr:nvSpPr>
        <xdr:cNvPr id="700" name="テキスト ボックス 699"/>
        <xdr:cNvSpPr txBox="1"/>
      </xdr:nvSpPr>
      <xdr:spPr>
        <a:xfrm>
          <a:off x="15214111" y="168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67690</xdr:rowOff>
    </xdr:from>
    <xdr:to>
      <xdr:col>76</xdr:col>
      <xdr:colOff>165100</xdr:colOff>
      <xdr:row>97</xdr:row>
      <xdr:rowOff>169290</xdr:rowOff>
    </xdr:to>
    <xdr:sp macro="" textlink="">
      <xdr:nvSpPr>
        <xdr:cNvPr id="701" name="楕円 700"/>
        <xdr:cNvSpPr/>
      </xdr:nvSpPr>
      <xdr:spPr>
        <a:xfrm>
          <a:off x="14541500" y="166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14367</xdr:rowOff>
    </xdr:from>
    <xdr:ext cx="534377" cy="259045"/>
    <xdr:sp macro="" textlink="">
      <xdr:nvSpPr>
        <xdr:cNvPr id="702" name="テキスト ボックス 701"/>
        <xdr:cNvSpPr txBox="1"/>
      </xdr:nvSpPr>
      <xdr:spPr>
        <a:xfrm>
          <a:off x="14325111" y="1647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59944</xdr:rowOff>
    </xdr:from>
    <xdr:to>
      <xdr:col>72</xdr:col>
      <xdr:colOff>38100</xdr:colOff>
      <xdr:row>98</xdr:row>
      <xdr:rowOff>161544</xdr:rowOff>
    </xdr:to>
    <xdr:sp macro="" textlink="">
      <xdr:nvSpPr>
        <xdr:cNvPr id="703" name="楕円 702"/>
        <xdr:cNvSpPr/>
      </xdr:nvSpPr>
      <xdr:spPr>
        <a:xfrm>
          <a:off x="13652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152671</xdr:rowOff>
    </xdr:from>
    <xdr:ext cx="469744" cy="259045"/>
    <xdr:sp macro="" textlink="">
      <xdr:nvSpPr>
        <xdr:cNvPr id="704" name="テキスト ボックス 703"/>
        <xdr:cNvSpPr txBox="1"/>
      </xdr:nvSpPr>
      <xdr:spPr>
        <a:xfrm>
          <a:off x="13468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68390</xdr:rowOff>
    </xdr:from>
    <xdr:to>
      <xdr:col>67</xdr:col>
      <xdr:colOff>101600</xdr:colOff>
      <xdr:row>98</xdr:row>
      <xdr:rowOff>169990</xdr:rowOff>
    </xdr:to>
    <xdr:sp macro="" textlink="">
      <xdr:nvSpPr>
        <xdr:cNvPr id="705" name="楕円 704"/>
        <xdr:cNvSpPr/>
      </xdr:nvSpPr>
      <xdr:spPr>
        <a:xfrm>
          <a:off x="12763500" y="168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161117</xdr:rowOff>
    </xdr:from>
    <xdr:ext cx="469744" cy="259045"/>
    <xdr:sp macro="" textlink="">
      <xdr:nvSpPr>
        <xdr:cNvPr id="706" name="テキスト ボックス 705"/>
        <xdr:cNvSpPr txBox="1"/>
      </xdr:nvSpPr>
      <xdr:spPr>
        <a:xfrm>
          <a:off x="12579428" y="169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167132</xdr:rowOff>
    </xdr:from>
    <xdr:to>
      <xdr:col>102</xdr:col>
      <xdr:colOff>114300</xdr:colOff>
      <xdr:row>38</xdr:row>
      <xdr:rowOff>25400</xdr:rowOff>
    </xdr:to>
    <xdr:cxnSp macro="">
      <xdr:nvCxnSpPr>
        <xdr:cNvPr id="740" name="直線コネクタ 739"/>
        <xdr:cNvCxnSpPr/>
      </xdr:nvCxnSpPr>
      <xdr:spPr>
        <a:xfrm>
          <a:off x="18656300" y="6510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116332</xdr:rowOff>
    </xdr:from>
    <xdr:to>
      <xdr:col>98</xdr:col>
      <xdr:colOff>38100</xdr:colOff>
      <xdr:row>38</xdr:row>
      <xdr:rowOff>46482</xdr:rowOff>
    </xdr:to>
    <xdr:sp macro="" textlink="">
      <xdr:nvSpPr>
        <xdr:cNvPr id="758" name="楕円 757"/>
        <xdr:cNvSpPr/>
      </xdr:nvSpPr>
      <xdr:spPr>
        <a:xfrm>
          <a:off x="18605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37609</xdr:rowOff>
    </xdr:from>
    <xdr:ext cx="378565" cy="259045"/>
    <xdr:sp macro="" textlink="">
      <xdr:nvSpPr>
        <xdr:cNvPr id="759" name="テキスト ボックス 758"/>
        <xdr:cNvSpPr txBox="1"/>
      </xdr:nvSpPr>
      <xdr:spPr>
        <a:xfrm>
          <a:off x="18467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56901</xdr:rowOff>
    </xdr:from>
    <xdr:to>
      <xdr:col>116</xdr:col>
      <xdr:colOff>63500</xdr:colOff>
      <xdr:row>58</xdr:row>
      <xdr:rowOff>57084</xdr:rowOff>
    </xdr:to>
    <xdr:cxnSp macro="">
      <xdr:nvCxnSpPr>
        <xdr:cNvPr id="786" name="直線コネクタ 785"/>
        <xdr:cNvCxnSpPr/>
      </xdr:nvCxnSpPr>
      <xdr:spPr>
        <a:xfrm>
          <a:off x="21323300" y="1000100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56673</xdr:rowOff>
    </xdr:from>
    <xdr:to>
      <xdr:col>111</xdr:col>
      <xdr:colOff>177800</xdr:colOff>
      <xdr:row>58</xdr:row>
      <xdr:rowOff>56901</xdr:rowOff>
    </xdr:to>
    <xdr:cxnSp macro="">
      <xdr:nvCxnSpPr>
        <xdr:cNvPr id="789" name="直線コネクタ 788"/>
        <xdr:cNvCxnSpPr/>
      </xdr:nvCxnSpPr>
      <xdr:spPr>
        <a:xfrm>
          <a:off x="20434300" y="100007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56535</xdr:rowOff>
    </xdr:from>
    <xdr:to>
      <xdr:col>107</xdr:col>
      <xdr:colOff>50800</xdr:colOff>
      <xdr:row>58</xdr:row>
      <xdr:rowOff>56673</xdr:rowOff>
    </xdr:to>
    <xdr:cxnSp macro="">
      <xdr:nvCxnSpPr>
        <xdr:cNvPr id="792" name="直線コネクタ 791"/>
        <xdr:cNvCxnSpPr/>
      </xdr:nvCxnSpPr>
      <xdr:spPr>
        <a:xfrm>
          <a:off x="19545300" y="1000063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56444</xdr:rowOff>
    </xdr:from>
    <xdr:to>
      <xdr:col>102</xdr:col>
      <xdr:colOff>114300</xdr:colOff>
      <xdr:row>58</xdr:row>
      <xdr:rowOff>56535</xdr:rowOff>
    </xdr:to>
    <xdr:cxnSp macro="">
      <xdr:nvCxnSpPr>
        <xdr:cNvPr id="795" name="直線コネクタ 794"/>
        <xdr:cNvCxnSpPr/>
      </xdr:nvCxnSpPr>
      <xdr:spPr>
        <a:xfrm>
          <a:off x="18656300" y="1000054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84634</xdr:rowOff>
    </xdr:from>
    <xdr:ext cx="469744" cy="259045"/>
    <xdr:sp macro="" textlink="">
      <xdr:nvSpPr>
        <xdr:cNvPr id="799" name="テキスト ボックス 798"/>
        <xdr:cNvSpPr txBox="1"/>
      </xdr:nvSpPr>
      <xdr:spPr>
        <a:xfrm>
          <a:off x="18421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6284</xdr:rowOff>
    </xdr:from>
    <xdr:to>
      <xdr:col>116</xdr:col>
      <xdr:colOff>114300</xdr:colOff>
      <xdr:row>58</xdr:row>
      <xdr:rowOff>107884</xdr:rowOff>
    </xdr:to>
    <xdr:sp macro="" textlink="">
      <xdr:nvSpPr>
        <xdr:cNvPr id="805" name="楕円 804"/>
        <xdr:cNvSpPr/>
      </xdr:nvSpPr>
      <xdr:spPr>
        <a:xfrm>
          <a:off x="221107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137111</xdr:rowOff>
    </xdr:from>
    <xdr:ext cx="469744" cy="259045"/>
    <xdr:sp macro="" textlink="">
      <xdr:nvSpPr>
        <xdr:cNvPr id="806" name="貸付金該当値テキスト"/>
        <xdr:cNvSpPr txBox="1"/>
      </xdr:nvSpPr>
      <xdr:spPr>
        <a:xfrm>
          <a:off x="22212300" y="97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6101</xdr:rowOff>
    </xdr:from>
    <xdr:to>
      <xdr:col>112</xdr:col>
      <xdr:colOff>38100</xdr:colOff>
      <xdr:row>58</xdr:row>
      <xdr:rowOff>107701</xdr:rowOff>
    </xdr:to>
    <xdr:sp macro="" textlink="">
      <xdr:nvSpPr>
        <xdr:cNvPr id="807" name="楕円 806"/>
        <xdr:cNvSpPr/>
      </xdr:nvSpPr>
      <xdr:spPr>
        <a:xfrm>
          <a:off x="21272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124228</xdr:rowOff>
    </xdr:from>
    <xdr:ext cx="469744" cy="259045"/>
    <xdr:sp macro="" textlink="">
      <xdr:nvSpPr>
        <xdr:cNvPr id="808" name="テキスト ボックス 807"/>
        <xdr:cNvSpPr txBox="1"/>
      </xdr:nvSpPr>
      <xdr:spPr>
        <a:xfrm>
          <a:off x="21088428" y="97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5873</xdr:rowOff>
    </xdr:from>
    <xdr:to>
      <xdr:col>107</xdr:col>
      <xdr:colOff>101600</xdr:colOff>
      <xdr:row>58</xdr:row>
      <xdr:rowOff>107473</xdr:rowOff>
    </xdr:to>
    <xdr:sp macro="" textlink="">
      <xdr:nvSpPr>
        <xdr:cNvPr id="809" name="楕円 808"/>
        <xdr:cNvSpPr/>
      </xdr:nvSpPr>
      <xdr:spPr>
        <a:xfrm>
          <a:off x="20383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124000</xdr:rowOff>
    </xdr:from>
    <xdr:ext cx="469744" cy="259045"/>
    <xdr:sp macro="" textlink="">
      <xdr:nvSpPr>
        <xdr:cNvPr id="810" name="テキスト ボックス 809"/>
        <xdr:cNvSpPr txBox="1"/>
      </xdr:nvSpPr>
      <xdr:spPr>
        <a:xfrm>
          <a:off x="20199428" y="97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5735</xdr:rowOff>
    </xdr:from>
    <xdr:to>
      <xdr:col>102</xdr:col>
      <xdr:colOff>165100</xdr:colOff>
      <xdr:row>58</xdr:row>
      <xdr:rowOff>107335</xdr:rowOff>
    </xdr:to>
    <xdr:sp macro="" textlink="">
      <xdr:nvSpPr>
        <xdr:cNvPr id="811" name="楕円 810"/>
        <xdr:cNvSpPr/>
      </xdr:nvSpPr>
      <xdr:spPr>
        <a:xfrm>
          <a:off x="19494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123862</xdr:rowOff>
    </xdr:from>
    <xdr:ext cx="469744" cy="259045"/>
    <xdr:sp macro="" textlink="">
      <xdr:nvSpPr>
        <xdr:cNvPr id="812" name="テキスト ボックス 811"/>
        <xdr:cNvSpPr txBox="1"/>
      </xdr:nvSpPr>
      <xdr:spPr>
        <a:xfrm>
          <a:off x="19310428" y="972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5644</xdr:rowOff>
    </xdr:from>
    <xdr:to>
      <xdr:col>98</xdr:col>
      <xdr:colOff>38100</xdr:colOff>
      <xdr:row>58</xdr:row>
      <xdr:rowOff>107244</xdr:rowOff>
    </xdr:to>
    <xdr:sp macro="" textlink="">
      <xdr:nvSpPr>
        <xdr:cNvPr id="813" name="楕円 812"/>
        <xdr:cNvSpPr/>
      </xdr:nvSpPr>
      <xdr:spPr>
        <a:xfrm>
          <a:off x="18605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98371</xdr:rowOff>
    </xdr:from>
    <xdr:ext cx="469744" cy="259045"/>
    <xdr:sp macro="" textlink="">
      <xdr:nvSpPr>
        <xdr:cNvPr id="814" name="テキスト ボックス 813"/>
        <xdr:cNvSpPr txBox="1"/>
      </xdr:nvSpPr>
      <xdr:spPr>
        <a:xfrm>
          <a:off x="18421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136866</xdr:rowOff>
    </xdr:from>
    <xdr:to>
      <xdr:col>116</xdr:col>
      <xdr:colOff>63500</xdr:colOff>
      <xdr:row>77</xdr:row>
      <xdr:rowOff>163314</xdr:rowOff>
    </xdr:to>
    <xdr:cxnSp macro="">
      <xdr:nvCxnSpPr>
        <xdr:cNvPr id="842" name="直線コネクタ 841"/>
        <xdr:cNvCxnSpPr/>
      </xdr:nvCxnSpPr>
      <xdr:spPr>
        <a:xfrm flipV="1">
          <a:off x="21323300" y="13338516"/>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147152</xdr:rowOff>
    </xdr:from>
    <xdr:to>
      <xdr:col>111</xdr:col>
      <xdr:colOff>177800</xdr:colOff>
      <xdr:row>77</xdr:row>
      <xdr:rowOff>163314</xdr:rowOff>
    </xdr:to>
    <xdr:cxnSp macro="">
      <xdr:nvCxnSpPr>
        <xdr:cNvPr id="845" name="直線コネクタ 844"/>
        <xdr:cNvCxnSpPr/>
      </xdr:nvCxnSpPr>
      <xdr:spPr>
        <a:xfrm>
          <a:off x="20434300" y="133488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114737</xdr:rowOff>
    </xdr:from>
    <xdr:to>
      <xdr:col>107</xdr:col>
      <xdr:colOff>50800</xdr:colOff>
      <xdr:row>77</xdr:row>
      <xdr:rowOff>147152</xdr:rowOff>
    </xdr:to>
    <xdr:cxnSp macro="">
      <xdr:nvCxnSpPr>
        <xdr:cNvPr id="848" name="直線コネクタ 847"/>
        <xdr:cNvCxnSpPr/>
      </xdr:nvCxnSpPr>
      <xdr:spPr>
        <a:xfrm>
          <a:off x="19545300" y="1331638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114737</xdr:rowOff>
    </xdr:from>
    <xdr:to>
      <xdr:col>102</xdr:col>
      <xdr:colOff>114300</xdr:colOff>
      <xdr:row>77</xdr:row>
      <xdr:rowOff>167864</xdr:rowOff>
    </xdr:to>
    <xdr:cxnSp macro="">
      <xdr:nvCxnSpPr>
        <xdr:cNvPr id="851" name="直線コネクタ 850"/>
        <xdr:cNvCxnSpPr/>
      </xdr:nvCxnSpPr>
      <xdr:spPr>
        <a:xfrm flipV="1">
          <a:off x="18656300" y="13316387"/>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86066</xdr:rowOff>
    </xdr:from>
    <xdr:to>
      <xdr:col>116</xdr:col>
      <xdr:colOff>114300</xdr:colOff>
      <xdr:row>78</xdr:row>
      <xdr:rowOff>16216</xdr:rowOff>
    </xdr:to>
    <xdr:sp macro="" textlink="">
      <xdr:nvSpPr>
        <xdr:cNvPr id="861" name="楕円 860"/>
        <xdr:cNvSpPr/>
      </xdr:nvSpPr>
      <xdr:spPr>
        <a:xfrm>
          <a:off x="22110700" y="132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993</xdr:rowOff>
    </xdr:from>
    <xdr:ext cx="534377" cy="259045"/>
    <xdr:sp macro="" textlink="">
      <xdr:nvSpPr>
        <xdr:cNvPr id="862" name="繰出金該当値テキスト"/>
        <xdr:cNvSpPr txBox="1"/>
      </xdr:nvSpPr>
      <xdr:spPr>
        <a:xfrm>
          <a:off x="22212300" y="132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112514</xdr:rowOff>
    </xdr:from>
    <xdr:to>
      <xdr:col>112</xdr:col>
      <xdr:colOff>38100</xdr:colOff>
      <xdr:row>78</xdr:row>
      <xdr:rowOff>42664</xdr:rowOff>
    </xdr:to>
    <xdr:sp macro="" textlink="">
      <xdr:nvSpPr>
        <xdr:cNvPr id="863" name="楕円 862"/>
        <xdr:cNvSpPr/>
      </xdr:nvSpPr>
      <xdr:spPr>
        <a:xfrm>
          <a:off x="212725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33791</xdr:rowOff>
    </xdr:from>
    <xdr:ext cx="534377" cy="259045"/>
    <xdr:sp macro="" textlink="">
      <xdr:nvSpPr>
        <xdr:cNvPr id="864" name="テキスト ボックス 863"/>
        <xdr:cNvSpPr txBox="1"/>
      </xdr:nvSpPr>
      <xdr:spPr>
        <a:xfrm>
          <a:off x="21056111" y="13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96352</xdr:rowOff>
    </xdr:from>
    <xdr:to>
      <xdr:col>107</xdr:col>
      <xdr:colOff>101600</xdr:colOff>
      <xdr:row>78</xdr:row>
      <xdr:rowOff>26502</xdr:rowOff>
    </xdr:to>
    <xdr:sp macro="" textlink="">
      <xdr:nvSpPr>
        <xdr:cNvPr id="865" name="楕円 864"/>
        <xdr:cNvSpPr/>
      </xdr:nvSpPr>
      <xdr:spPr>
        <a:xfrm>
          <a:off x="20383500" y="13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17629</xdr:rowOff>
    </xdr:from>
    <xdr:ext cx="534377" cy="259045"/>
    <xdr:sp macro="" textlink="">
      <xdr:nvSpPr>
        <xdr:cNvPr id="866" name="テキスト ボックス 865"/>
        <xdr:cNvSpPr txBox="1"/>
      </xdr:nvSpPr>
      <xdr:spPr>
        <a:xfrm>
          <a:off x="20167111" y="13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63937</xdr:rowOff>
    </xdr:from>
    <xdr:to>
      <xdr:col>102</xdr:col>
      <xdr:colOff>165100</xdr:colOff>
      <xdr:row>77</xdr:row>
      <xdr:rowOff>165537</xdr:rowOff>
    </xdr:to>
    <xdr:sp macro="" textlink="">
      <xdr:nvSpPr>
        <xdr:cNvPr id="867" name="楕円 866"/>
        <xdr:cNvSpPr/>
      </xdr:nvSpPr>
      <xdr:spPr>
        <a:xfrm>
          <a:off x="19494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156664</xdr:rowOff>
    </xdr:from>
    <xdr:ext cx="534377" cy="259045"/>
    <xdr:sp macro="" textlink="">
      <xdr:nvSpPr>
        <xdr:cNvPr id="868" name="テキスト ボックス 867"/>
        <xdr:cNvSpPr txBox="1"/>
      </xdr:nvSpPr>
      <xdr:spPr>
        <a:xfrm>
          <a:off x="19278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117064</xdr:rowOff>
    </xdr:from>
    <xdr:to>
      <xdr:col>98</xdr:col>
      <xdr:colOff>38100</xdr:colOff>
      <xdr:row>78</xdr:row>
      <xdr:rowOff>47214</xdr:rowOff>
    </xdr:to>
    <xdr:sp macro="" textlink="">
      <xdr:nvSpPr>
        <xdr:cNvPr id="869" name="楕円 868"/>
        <xdr:cNvSpPr/>
      </xdr:nvSpPr>
      <xdr:spPr>
        <a:xfrm>
          <a:off x="186055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38341</xdr:rowOff>
    </xdr:from>
    <xdr:ext cx="534377" cy="259045"/>
    <xdr:sp macro="" textlink="">
      <xdr:nvSpPr>
        <xdr:cNvPr id="870" name="テキスト ボックス 869"/>
        <xdr:cNvSpPr txBox="1"/>
      </xdr:nvSpPr>
      <xdr:spPr>
        <a:xfrm>
          <a:off x="18389111" y="134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の歳出決算総額に対する住民一人当たり平均額は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３０４，６５１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円であり、前年度の住民一人当たり平均額である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３００，４８５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４，１６６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普通建設事業費（更新設備）などの支出が増えたことが原因。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類似団体平均値との比較では概ね各項目は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。これは寒川町が面積が狭いものの人口密度が高く、相対的に人口一人当たりコストが抑えられる傾向にあることがあげられる。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化に努め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63282</xdr:rowOff>
    </xdr:from>
    <xdr:to>
      <xdr:col>24</xdr:col>
      <xdr:colOff>63500</xdr:colOff>
      <xdr:row>35</xdr:row>
      <xdr:rowOff>112268</xdr:rowOff>
    </xdr:to>
    <xdr:cxnSp macro="">
      <xdr:nvCxnSpPr>
        <xdr:cNvPr id="63" name="直線コネクタ 62"/>
        <xdr:cNvCxnSpPr/>
      </xdr:nvCxnSpPr>
      <xdr:spPr>
        <a:xfrm flipV="1">
          <a:off x="3797300" y="606403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66548</xdr:rowOff>
    </xdr:from>
    <xdr:to>
      <xdr:col>19</xdr:col>
      <xdr:colOff>177800</xdr:colOff>
      <xdr:row>35</xdr:row>
      <xdr:rowOff>112268</xdr:rowOff>
    </xdr:to>
    <xdr:cxnSp macro="">
      <xdr:nvCxnSpPr>
        <xdr:cNvPr id="66" name="直線コネクタ 65"/>
        <xdr:cNvCxnSpPr/>
      </xdr:nvCxnSpPr>
      <xdr:spPr>
        <a:xfrm>
          <a:off x="2908300" y="60672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28992</xdr:rowOff>
    </xdr:from>
    <xdr:to>
      <xdr:col>15</xdr:col>
      <xdr:colOff>50800</xdr:colOff>
      <xdr:row>35</xdr:row>
      <xdr:rowOff>66548</xdr:rowOff>
    </xdr:to>
    <xdr:cxnSp macro="">
      <xdr:nvCxnSpPr>
        <xdr:cNvPr id="69" name="直線コネクタ 68"/>
        <xdr:cNvCxnSpPr/>
      </xdr:nvCxnSpPr>
      <xdr:spPr>
        <a:xfrm>
          <a:off x="2019300" y="585829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28992</xdr:rowOff>
    </xdr:from>
    <xdr:to>
      <xdr:col>10</xdr:col>
      <xdr:colOff>114300</xdr:colOff>
      <xdr:row>35</xdr:row>
      <xdr:rowOff>48260</xdr:rowOff>
    </xdr:to>
    <xdr:cxnSp macro="">
      <xdr:nvCxnSpPr>
        <xdr:cNvPr id="72" name="直線コネクタ 71"/>
        <xdr:cNvCxnSpPr/>
      </xdr:nvCxnSpPr>
      <xdr:spPr>
        <a:xfrm flipV="1">
          <a:off x="1130300" y="5858292"/>
          <a:ext cx="889000" cy="1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12482</xdr:rowOff>
    </xdr:from>
    <xdr:to>
      <xdr:col>24</xdr:col>
      <xdr:colOff>114300</xdr:colOff>
      <xdr:row>35</xdr:row>
      <xdr:rowOff>114082</xdr:rowOff>
    </xdr:to>
    <xdr:sp macro="" textlink="">
      <xdr:nvSpPr>
        <xdr:cNvPr id="82" name="楕円 81"/>
        <xdr:cNvSpPr/>
      </xdr:nvSpPr>
      <xdr:spPr>
        <a:xfrm>
          <a:off x="45847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35359</xdr:rowOff>
    </xdr:from>
    <xdr:ext cx="469744" cy="259045"/>
    <xdr:sp macro="" textlink="">
      <xdr:nvSpPr>
        <xdr:cNvPr id="83" name="議会費該当値テキスト"/>
        <xdr:cNvSpPr txBox="1"/>
      </xdr:nvSpPr>
      <xdr:spPr>
        <a:xfrm>
          <a:off x="4686300" y="58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61468</xdr:rowOff>
    </xdr:from>
    <xdr:to>
      <xdr:col>20</xdr:col>
      <xdr:colOff>38100</xdr:colOff>
      <xdr:row>35</xdr:row>
      <xdr:rowOff>163068</xdr:rowOff>
    </xdr:to>
    <xdr:sp macro="" textlink="">
      <xdr:nvSpPr>
        <xdr:cNvPr id="84" name="楕円 83"/>
        <xdr:cNvSpPr/>
      </xdr:nvSpPr>
      <xdr:spPr>
        <a:xfrm>
          <a:off x="3746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8145</xdr:rowOff>
    </xdr:from>
    <xdr:ext cx="469744" cy="259045"/>
    <xdr:sp macro="" textlink="">
      <xdr:nvSpPr>
        <xdr:cNvPr id="85" name="テキスト ボックス 84"/>
        <xdr:cNvSpPr txBox="1"/>
      </xdr:nvSpPr>
      <xdr:spPr>
        <a:xfrm>
          <a:off x="3562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xdr:rowOff>
    </xdr:from>
    <xdr:to>
      <xdr:col>15</xdr:col>
      <xdr:colOff>101600</xdr:colOff>
      <xdr:row>35</xdr:row>
      <xdr:rowOff>117348</xdr:rowOff>
    </xdr:to>
    <xdr:sp macro="" textlink="">
      <xdr:nvSpPr>
        <xdr:cNvPr id="86" name="楕円 85"/>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133875</xdr:rowOff>
    </xdr:from>
    <xdr:ext cx="469744" cy="259045"/>
    <xdr:sp macro="" textlink="">
      <xdr:nvSpPr>
        <xdr:cNvPr id="87" name="テキスト ボックス 86"/>
        <xdr:cNvSpPr txBox="1"/>
      </xdr:nvSpPr>
      <xdr:spPr>
        <a:xfrm>
          <a:off x="2673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149642</xdr:rowOff>
    </xdr:from>
    <xdr:to>
      <xdr:col>10</xdr:col>
      <xdr:colOff>165100</xdr:colOff>
      <xdr:row>34</xdr:row>
      <xdr:rowOff>79792</xdr:rowOff>
    </xdr:to>
    <xdr:sp macro="" textlink="">
      <xdr:nvSpPr>
        <xdr:cNvPr id="88" name="楕円 87"/>
        <xdr:cNvSpPr/>
      </xdr:nvSpPr>
      <xdr:spPr>
        <a:xfrm>
          <a:off x="1968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96319</xdr:rowOff>
    </xdr:from>
    <xdr:ext cx="469744" cy="259045"/>
    <xdr:sp macro="" textlink="">
      <xdr:nvSpPr>
        <xdr:cNvPr id="89" name="テキスト ボックス 88"/>
        <xdr:cNvSpPr txBox="1"/>
      </xdr:nvSpPr>
      <xdr:spPr>
        <a:xfrm>
          <a:off x="1784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90" name="楕円 89"/>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90187</xdr:rowOff>
    </xdr:from>
    <xdr:ext cx="469744" cy="259045"/>
    <xdr:sp macro="" textlink="">
      <xdr:nvSpPr>
        <xdr:cNvPr id="91" name="テキスト ボックス 90"/>
        <xdr:cNvSpPr txBox="1"/>
      </xdr:nvSpPr>
      <xdr:spPr>
        <a:xfrm>
          <a:off x="895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169831</xdr:rowOff>
    </xdr:from>
    <xdr:to>
      <xdr:col>24</xdr:col>
      <xdr:colOff>63500</xdr:colOff>
      <xdr:row>58</xdr:row>
      <xdr:rowOff>44886</xdr:rowOff>
    </xdr:to>
    <xdr:cxnSp macro="">
      <xdr:nvCxnSpPr>
        <xdr:cNvPr id="123" name="直線コネクタ 122"/>
        <xdr:cNvCxnSpPr/>
      </xdr:nvCxnSpPr>
      <xdr:spPr>
        <a:xfrm>
          <a:off x="3797300" y="9942481"/>
          <a:ext cx="8382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95863</xdr:rowOff>
    </xdr:from>
    <xdr:to>
      <xdr:col>19</xdr:col>
      <xdr:colOff>177800</xdr:colOff>
      <xdr:row>57</xdr:row>
      <xdr:rowOff>169831</xdr:rowOff>
    </xdr:to>
    <xdr:cxnSp macro="">
      <xdr:nvCxnSpPr>
        <xdr:cNvPr id="126" name="直線コネクタ 125"/>
        <xdr:cNvCxnSpPr/>
      </xdr:nvCxnSpPr>
      <xdr:spPr>
        <a:xfrm>
          <a:off x="2908300" y="9697063"/>
          <a:ext cx="889000" cy="24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95863</xdr:rowOff>
    </xdr:from>
    <xdr:to>
      <xdr:col>15</xdr:col>
      <xdr:colOff>50800</xdr:colOff>
      <xdr:row>58</xdr:row>
      <xdr:rowOff>137327</xdr:rowOff>
    </xdr:to>
    <xdr:cxnSp macro="">
      <xdr:nvCxnSpPr>
        <xdr:cNvPr id="129" name="直線コネクタ 128"/>
        <xdr:cNvCxnSpPr/>
      </xdr:nvCxnSpPr>
      <xdr:spPr>
        <a:xfrm flipV="1">
          <a:off x="2019300" y="9697063"/>
          <a:ext cx="889000" cy="3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137327</xdr:rowOff>
    </xdr:from>
    <xdr:to>
      <xdr:col>10</xdr:col>
      <xdr:colOff>114300</xdr:colOff>
      <xdr:row>58</xdr:row>
      <xdr:rowOff>137403</xdr:rowOff>
    </xdr:to>
    <xdr:cxnSp macro="">
      <xdr:nvCxnSpPr>
        <xdr:cNvPr id="132" name="直線コネクタ 131"/>
        <xdr:cNvCxnSpPr/>
      </xdr:nvCxnSpPr>
      <xdr:spPr>
        <a:xfrm flipV="1">
          <a:off x="1130300" y="100814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156125</xdr:rowOff>
    </xdr:from>
    <xdr:ext cx="534377" cy="259045"/>
    <xdr:sp macro="" textlink="">
      <xdr:nvSpPr>
        <xdr:cNvPr id="136" name="テキスト ボックス 135"/>
        <xdr:cNvSpPr txBox="1"/>
      </xdr:nvSpPr>
      <xdr:spPr>
        <a:xfrm>
          <a:off x="863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165536</xdr:rowOff>
    </xdr:from>
    <xdr:to>
      <xdr:col>24</xdr:col>
      <xdr:colOff>114300</xdr:colOff>
      <xdr:row>58</xdr:row>
      <xdr:rowOff>95686</xdr:rowOff>
    </xdr:to>
    <xdr:sp macro="" textlink="">
      <xdr:nvSpPr>
        <xdr:cNvPr id="142" name="楕円 141"/>
        <xdr:cNvSpPr/>
      </xdr:nvSpPr>
      <xdr:spPr>
        <a:xfrm>
          <a:off x="4584700" y="99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143963</xdr:rowOff>
    </xdr:from>
    <xdr:ext cx="534377" cy="259045"/>
    <xdr:sp macro="" textlink="">
      <xdr:nvSpPr>
        <xdr:cNvPr id="143" name="総務費該当値テキスト"/>
        <xdr:cNvSpPr txBox="1"/>
      </xdr:nvSpPr>
      <xdr:spPr>
        <a:xfrm>
          <a:off x="4686300" y="9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119031</xdr:rowOff>
    </xdr:from>
    <xdr:to>
      <xdr:col>20</xdr:col>
      <xdr:colOff>38100</xdr:colOff>
      <xdr:row>58</xdr:row>
      <xdr:rowOff>49181</xdr:rowOff>
    </xdr:to>
    <xdr:sp macro="" textlink="">
      <xdr:nvSpPr>
        <xdr:cNvPr id="144" name="楕円 143"/>
        <xdr:cNvSpPr/>
      </xdr:nvSpPr>
      <xdr:spPr>
        <a:xfrm>
          <a:off x="3746500" y="9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40308</xdr:rowOff>
    </xdr:from>
    <xdr:ext cx="534377" cy="259045"/>
    <xdr:sp macro="" textlink="">
      <xdr:nvSpPr>
        <xdr:cNvPr id="145" name="テキスト ボックス 144"/>
        <xdr:cNvSpPr txBox="1"/>
      </xdr:nvSpPr>
      <xdr:spPr>
        <a:xfrm>
          <a:off x="3530111" y="9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45063</xdr:rowOff>
    </xdr:from>
    <xdr:to>
      <xdr:col>15</xdr:col>
      <xdr:colOff>101600</xdr:colOff>
      <xdr:row>56</xdr:row>
      <xdr:rowOff>146663</xdr:rowOff>
    </xdr:to>
    <xdr:sp macro="" textlink="">
      <xdr:nvSpPr>
        <xdr:cNvPr id="146" name="楕円 145"/>
        <xdr:cNvSpPr/>
      </xdr:nvSpPr>
      <xdr:spPr>
        <a:xfrm>
          <a:off x="2857500" y="9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163190</xdr:rowOff>
    </xdr:from>
    <xdr:ext cx="534377" cy="259045"/>
    <xdr:sp macro="" textlink="">
      <xdr:nvSpPr>
        <xdr:cNvPr id="147" name="テキスト ボックス 146"/>
        <xdr:cNvSpPr txBox="1"/>
      </xdr:nvSpPr>
      <xdr:spPr>
        <a:xfrm>
          <a:off x="2641111" y="942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86527</xdr:rowOff>
    </xdr:from>
    <xdr:to>
      <xdr:col>10</xdr:col>
      <xdr:colOff>165100</xdr:colOff>
      <xdr:row>59</xdr:row>
      <xdr:rowOff>16677</xdr:rowOff>
    </xdr:to>
    <xdr:sp macro="" textlink="">
      <xdr:nvSpPr>
        <xdr:cNvPr id="148" name="楕円 147"/>
        <xdr:cNvSpPr/>
      </xdr:nvSpPr>
      <xdr:spPr>
        <a:xfrm>
          <a:off x="1968500" y="100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7804</xdr:rowOff>
    </xdr:from>
    <xdr:ext cx="534377" cy="259045"/>
    <xdr:sp macro="" textlink="">
      <xdr:nvSpPr>
        <xdr:cNvPr id="149" name="テキスト ボックス 148"/>
        <xdr:cNvSpPr txBox="1"/>
      </xdr:nvSpPr>
      <xdr:spPr>
        <a:xfrm>
          <a:off x="1752111" y="101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86603</xdr:rowOff>
    </xdr:from>
    <xdr:to>
      <xdr:col>6</xdr:col>
      <xdr:colOff>38100</xdr:colOff>
      <xdr:row>59</xdr:row>
      <xdr:rowOff>16753</xdr:rowOff>
    </xdr:to>
    <xdr:sp macro="" textlink="">
      <xdr:nvSpPr>
        <xdr:cNvPr id="150" name="楕円 149"/>
        <xdr:cNvSpPr/>
      </xdr:nvSpPr>
      <xdr:spPr>
        <a:xfrm>
          <a:off x="1079500" y="100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7880</xdr:rowOff>
    </xdr:from>
    <xdr:ext cx="534377" cy="259045"/>
    <xdr:sp macro="" textlink="">
      <xdr:nvSpPr>
        <xdr:cNvPr id="151" name="テキスト ボックス 150"/>
        <xdr:cNvSpPr txBox="1"/>
      </xdr:nvSpPr>
      <xdr:spPr>
        <a:xfrm>
          <a:off x="863111" y="101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123940</xdr:rowOff>
    </xdr:from>
    <xdr:to>
      <xdr:col>24</xdr:col>
      <xdr:colOff>63500</xdr:colOff>
      <xdr:row>78</xdr:row>
      <xdr:rowOff>18568</xdr:rowOff>
    </xdr:to>
    <xdr:cxnSp macro="">
      <xdr:nvCxnSpPr>
        <xdr:cNvPr id="181" name="直線コネクタ 180"/>
        <xdr:cNvCxnSpPr/>
      </xdr:nvCxnSpPr>
      <xdr:spPr>
        <a:xfrm flipV="1">
          <a:off x="3797300" y="13325590"/>
          <a:ext cx="8382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152222</xdr:rowOff>
    </xdr:from>
    <xdr:to>
      <xdr:col>19</xdr:col>
      <xdr:colOff>177800</xdr:colOff>
      <xdr:row>78</xdr:row>
      <xdr:rowOff>18568</xdr:rowOff>
    </xdr:to>
    <xdr:cxnSp macro="">
      <xdr:nvCxnSpPr>
        <xdr:cNvPr id="184" name="直線コネクタ 183"/>
        <xdr:cNvCxnSpPr/>
      </xdr:nvCxnSpPr>
      <xdr:spPr>
        <a:xfrm>
          <a:off x="2908300" y="13353872"/>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152222</xdr:rowOff>
    </xdr:from>
    <xdr:to>
      <xdr:col>15</xdr:col>
      <xdr:colOff>50800</xdr:colOff>
      <xdr:row>78</xdr:row>
      <xdr:rowOff>26860</xdr:rowOff>
    </xdr:to>
    <xdr:cxnSp macro="">
      <xdr:nvCxnSpPr>
        <xdr:cNvPr id="187" name="直線コネクタ 186"/>
        <xdr:cNvCxnSpPr/>
      </xdr:nvCxnSpPr>
      <xdr:spPr>
        <a:xfrm flipV="1">
          <a:off x="2019300" y="13353872"/>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26860</xdr:rowOff>
    </xdr:from>
    <xdr:to>
      <xdr:col>10</xdr:col>
      <xdr:colOff>114300</xdr:colOff>
      <xdr:row>78</xdr:row>
      <xdr:rowOff>102476</xdr:rowOff>
    </xdr:to>
    <xdr:cxnSp macro="">
      <xdr:nvCxnSpPr>
        <xdr:cNvPr id="190" name="直線コネクタ 189"/>
        <xdr:cNvCxnSpPr/>
      </xdr:nvCxnSpPr>
      <xdr:spPr>
        <a:xfrm flipV="1">
          <a:off x="1130300" y="13399960"/>
          <a:ext cx="889000" cy="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73140</xdr:rowOff>
    </xdr:from>
    <xdr:to>
      <xdr:col>24</xdr:col>
      <xdr:colOff>114300</xdr:colOff>
      <xdr:row>78</xdr:row>
      <xdr:rowOff>3290</xdr:rowOff>
    </xdr:to>
    <xdr:sp macro="" textlink="">
      <xdr:nvSpPr>
        <xdr:cNvPr id="200" name="楕円 199"/>
        <xdr:cNvSpPr/>
      </xdr:nvSpPr>
      <xdr:spPr>
        <a:xfrm>
          <a:off x="4584700" y="13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51567</xdr:rowOff>
    </xdr:from>
    <xdr:ext cx="599010" cy="259045"/>
    <xdr:sp macro="" textlink="">
      <xdr:nvSpPr>
        <xdr:cNvPr id="201" name="民生費該当値テキスト"/>
        <xdr:cNvSpPr txBox="1"/>
      </xdr:nvSpPr>
      <xdr:spPr>
        <a:xfrm>
          <a:off x="4686300" y="1325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139218</xdr:rowOff>
    </xdr:from>
    <xdr:to>
      <xdr:col>20</xdr:col>
      <xdr:colOff>38100</xdr:colOff>
      <xdr:row>78</xdr:row>
      <xdr:rowOff>69368</xdr:rowOff>
    </xdr:to>
    <xdr:sp macro="" textlink="">
      <xdr:nvSpPr>
        <xdr:cNvPr id="202" name="楕円 201"/>
        <xdr:cNvSpPr/>
      </xdr:nvSpPr>
      <xdr:spPr>
        <a:xfrm>
          <a:off x="3746500" y="133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60495</xdr:rowOff>
    </xdr:from>
    <xdr:ext cx="599010" cy="259045"/>
    <xdr:sp macro="" textlink="">
      <xdr:nvSpPr>
        <xdr:cNvPr id="203" name="テキスト ボックス 202"/>
        <xdr:cNvSpPr txBox="1"/>
      </xdr:nvSpPr>
      <xdr:spPr>
        <a:xfrm>
          <a:off x="3497795" y="134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101422</xdr:rowOff>
    </xdr:from>
    <xdr:to>
      <xdr:col>15</xdr:col>
      <xdr:colOff>101600</xdr:colOff>
      <xdr:row>78</xdr:row>
      <xdr:rowOff>31572</xdr:rowOff>
    </xdr:to>
    <xdr:sp macro="" textlink="">
      <xdr:nvSpPr>
        <xdr:cNvPr id="204" name="楕円 203"/>
        <xdr:cNvSpPr/>
      </xdr:nvSpPr>
      <xdr:spPr>
        <a:xfrm>
          <a:off x="2857500" y="133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22699</xdr:rowOff>
    </xdr:from>
    <xdr:ext cx="599010" cy="259045"/>
    <xdr:sp macro="" textlink="">
      <xdr:nvSpPr>
        <xdr:cNvPr id="205" name="テキスト ボックス 204"/>
        <xdr:cNvSpPr txBox="1"/>
      </xdr:nvSpPr>
      <xdr:spPr>
        <a:xfrm>
          <a:off x="2608795" y="133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147510</xdr:rowOff>
    </xdr:from>
    <xdr:to>
      <xdr:col>10</xdr:col>
      <xdr:colOff>165100</xdr:colOff>
      <xdr:row>78</xdr:row>
      <xdr:rowOff>77660</xdr:rowOff>
    </xdr:to>
    <xdr:sp macro="" textlink="">
      <xdr:nvSpPr>
        <xdr:cNvPr id="206" name="楕円 205"/>
        <xdr:cNvSpPr/>
      </xdr:nvSpPr>
      <xdr:spPr>
        <a:xfrm>
          <a:off x="1968500" y="13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68787</xdr:rowOff>
    </xdr:from>
    <xdr:ext cx="599010" cy="259045"/>
    <xdr:sp macro="" textlink="">
      <xdr:nvSpPr>
        <xdr:cNvPr id="207" name="テキスト ボックス 206"/>
        <xdr:cNvSpPr txBox="1"/>
      </xdr:nvSpPr>
      <xdr:spPr>
        <a:xfrm>
          <a:off x="1719795" y="134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51676</xdr:rowOff>
    </xdr:from>
    <xdr:to>
      <xdr:col>6</xdr:col>
      <xdr:colOff>38100</xdr:colOff>
      <xdr:row>78</xdr:row>
      <xdr:rowOff>153276</xdr:rowOff>
    </xdr:to>
    <xdr:sp macro="" textlink="">
      <xdr:nvSpPr>
        <xdr:cNvPr id="208" name="楕円 207"/>
        <xdr:cNvSpPr/>
      </xdr:nvSpPr>
      <xdr:spPr>
        <a:xfrm>
          <a:off x="1079500" y="13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144403</xdr:rowOff>
    </xdr:from>
    <xdr:ext cx="534377" cy="259045"/>
    <xdr:sp macro="" textlink="">
      <xdr:nvSpPr>
        <xdr:cNvPr id="209" name="テキスト ボックス 208"/>
        <xdr:cNvSpPr txBox="1"/>
      </xdr:nvSpPr>
      <xdr:spPr>
        <a:xfrm>
          <a:off x="863111" y="1351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114080</xdr:rowOff>
    </xdr:from>
    <xdr:to>
      <xdr:col>24</xdr:col>
      <xdr:colOff>63500</xdr:colOff>
      <xdr:row>98</xdr:row>
      <xdr:rowOff>144892</xdr:rowOff>
    </xdr:to>
    <xdr:cxnSp macro="">
      <xdr:nvCxnSpPr>
        <xdr:cNvPr id="241" name="直線コネクタ 240"/>
        <xdr:cNvCxnSpPr/>
      </xdr:nvCxnSpPr>
      <xdr:spPr>
        <a:xfrm flipV="1">
          <a:off x="3797300" y="16916180"/>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58612</xdr:rowOff>
    </xdr:from>
    <xdr:to>
      <xdr:col>19</xdr:col>
      <xdr:colOff>177800</xdr:colOff>
      <xdr:row>98</xdr:row>
      <xdr:rowOff>144892</xdr:rowOff>
    </xdr:to>
    <xdr:cxnSp macro="">
      <xdr:nvCxnSpPr>
        <xdr:cNvPr id="244" name="直線コネクタ 243"/>
        <xdr:cNvCxnSpPr/>
      </xdr:nvCxnSpPr>
      <xdr:spPr>
        <a:xfrm>
          <a:off x="2908300" y="16860712"/>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58612</xdr:rowOff>
    </xdr:from>
    <xdr:to>
      <xdr:col>15</xdr:col>
      <xdr:colOff>50800</xdr:colOff>
      <xdr:row>98</xdr:row>
      <xdr:rowOff>91678</xdr:rowOff>
    </xdr:to>
    <xdr:cxnSp macro="">
      <xdr:nvCxnSpPr>
        <xdr:cNvPr id="247" name="直線コネクタ 246"/>
        <xdr:cNvCxnSpPr/>
      </xdr:nvCxnSpPr>
      <xdr:spPr>
        <a:xfrm flipV="1">
          <a:off x="2019300" y="16860712"/>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91678</xdr:rowOff>
    </xdr:from>
    <xdr:to>
      <xdr:col>10</xdr:col>
      <xdr:colOff>114300</xdr:colOff>
      <xdr:row>98</xdr:row>
      <xdr:rowOff>105411</xdr:rowOff>
    </xdr:to>
    <xdr:cxnSp macro="">
      <xdr:nvCxnSpPr>
        <xdr:cNvPr id="250" name="直線コネクタ 249"/>
        <xdr:cNvCxnSpPr/>
      </xdr:nvCxnSpPr>
      <xdr:spPr>
        <a:xfrm flipV="1">
          <a:off x="1130300" y="16893778"/>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63280</xdr:rowOff>
    </xdr:from>
    <xdr:to>
      <xdr:col>24</xdr:col>
      <xdr:colOff>114300</xdr:colOff>
      <xdr:row>98</xdr:row>
      <xdr:rowOff>164880</xdr:rowOff>
    </xdr:to>
    <xdr:sp macro="" textlink="">
      <xdr:nvSpPr>
        <xdr:cNvPr id="260" name="楕円 259"/>
        <xdr:cNvSpPr/>
      </xdr:nvSpPr>
      <xdr:spPr>
        <a:xfrm>
          <a:off x="4584700" y="168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41707</xdr:rowOff>
    </xdr:from>
    <xdr:ext cx="534377" cy="259045"/>
    <xdr:sp macro="" textlink="">
      <xdr:nvSpPr>
        <xdr:cNvPr id="261" name="衛生費該当値テキスト"/>
        <xdr:cNvSpPr txBox="1"/>
      </xdr:nvSpPr>
      <xdr:spPr>
        <a:xfrm>
          <a:off x="4686300" y="1684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94092</xdr:rowOff>
    </xdr:from>
    <xdr:to>
      <xdr:col>20</xdr:col>
      <xdr:colOff>38100</xdr:colOff>
      <xdr:row>99</xdr:row>
      <xdr:rowOff>24242</xdr:rowOff>
    </xdr:to>
    <xdr:sp macro="" textlink="">
      <xdr:nvSpPr>
        <xdr:cNvPr id="262" name="楕円 261"/>
        <xdr:cNvSpPr/>
      </xdr:nvSpPr>
      <xdr:spPr>
        <a:xfrm>
          <a:off x="3746500" y="16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15369</xdr:rowOff>
    </xdr:from>
    <xdr:ext cx="534377" cy="259045"/>
    <xdr:sp macro="" textlink="">
      <xdr:nvSpPr>
        <xdr:cNvPr id="263" name="テキスト ボックス 262"/>
        <xdr:cNvSpPr txBox="1"/>
      </xdr:nvSpPr>
      <xdr:spPr>
        <a:xfrm>
          <a:off x="3530111" y="169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7812</xdr:rowOff>
    </xdr:from>
    <xdr:to>
      <xdr:col>15</xdr:col>
      <xdr:colOff>101600</xdr:colOff>
      <xdr:row>98</xdr:row>
      <xdr:rowOff>109412</xdr:rowOff>
    </xdr:to>
    <xdr:sp macro="" textlink="">
      <xdr:nvSpPr>
        <xdr:cNvPr id="264" name="楕円 263"/>
        <xdr:cNvSpPr/>
      </xdr:nvSpPr>
      <xdr:spPr>
        <a:xfrm>
          <a:off x="2857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100539</xdr:rowOff>
    </xdr:from>
    <xdr:ext cx="534377" cy="259045"/>
    <xdr:sp macro="" textlink="">
      <xdr:nvSpPr>
        <xdr:cNvPr id="265" name="テキスト ボックス 264"/>
        <xdr:cNvSpPr txBox="1"/>
      </xdr:nvSpPr>
      <xdr:spPr>
        <a:xfrm>
          <a:off x="2641111" y="169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40878</xdr:rowOff>
    </xdr:from>
    <xdr:to>
      <xdr:col>10</xdr:col>
      <xdr:colOff>165100</xdr:colOff>
      <xdr:row>98</xdr:row>
      <xdr:rowOff>142478</xdr:rowOff>
    </xdr:to>
    <xdr:sp macro="" textlink="">
      <xdr:nvSpPr>
        <xdr:cNvPr id="266" name="楕円 265"/>
        <xdr:cNvSpPr/>
      </xdr:nvSpPr>
      <xdr:spPr>
        <a:xfrm>
          <a:off x="1968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133605</xdr:rowOff>
    </xdr:from>
    <xdr:ext cx="534377" cy="259045"/>
    <xdr:sp macro="" textlink="">
      <xdr:nvSpPr>
        <xdr:cNvPr id="267" name="テキスト ボックス 266"/>
        <xdr:cNvSpPr txBox="1"/>
      </xdr:nvSpPr>
      <xdr:spPr>
        <a:xfrm>
          <a:off x="1752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54611</xdr:rowOff>
    </xdr:from>
    <xdr:to>
      <xdr:col>6</xdr:col>
      <xdr:colOff>38100</xdr:colOff>
      <xdr:row>98</xdr:row>
      <xdr:rowOff>156211</xdr:rowOff>
    </xdr:to>
    <xdr:sp macro="" textlink="">
      <xdr:nvSpPr>
        <xdr:cNvPr id="268" name="楕円 267"/>
        <xdr:cNvSpPr/>
      </xdr:nvSpPr>
      <xdr:spPr>
        <a:xfrm>
          <a:off x="1079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147338</xdr:rowOff>
    </xdr:from>
    <xdr:ext cx="534377" cy="259045"/>
    <xdr:sp macro="" textlink="">
      <xdr:nvSpPr>
        <xdr:cNvPr id="269" name="テキスト ボックス 268"/>
        <xdr:cNvSpPr txBox="1"/>
      </xdr:nvSpPr>
      <xdr:spPr>
        <a:xfrm>
          <a:off x="863111" y="169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31605</xdr:rowOff>
    </xdr:from>
    <xdr:to>
      <xdr:col>55</xdr:col>
      <xdr:colOff>0</xdr:colOff>
      <xdr:row>37</xdr:row>
      <xdr:rowOff>46627</xdr:rowOff>
    </xdr:to>
    <xdr:cxnSp macro="">
      <xdr:nvCxnSpPr>
        <xdr:cNvPr id="300" name="直線コネクタ 299"/>
        <xdr:cNvCxnSpPr/>
      </xdr:nvCxnSpPr>
      <xdr:spPr>
        <a:xfrm flipV="1">
          <a:off x="9639300" y="637525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141006</xdr:rowOff>
    </xdr:from>
    <xdr:to>
      <xdr:col>50</xdr:col>
      <xdr:colOff>114300</xdr:colOff>
      <xdr:row>37</xdr:row>
      <xdr:rowOff>46627</xdr:rowOff>
    </xdr:to>
    <xdr:cxnSp macro="">
      <xdr:nvCxnSpPr>
        <xdr:cNvPr id="303" name="直線コネクタ 302"/>
        <xdr:cNvCxnSpPr/>
      </xdr:nvCxnSpPr>
      <xdr:spPr>
        <a:xfrm>
          <a:off x="8750300" y="6313206"/>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141006</xdr:rowOff>
    </xdr:from>
    <xdr:to>
      <xdr:col>45</xdr:col>
      <xdr:colOff>177800</xdr:colOff>
      <xdr:row>36</xdr:row>
      <xdr:rowOff>155375</xdr:rowOff>
    </xdr:to>
    <xdr:cxnSp macro="">
      <xdr:nvCxnSpPr>
        <xdr:cNvPr id="306" name="直線コネクタ 305"/>
        <xdr:cNvCxnSpPr/>
      </xdr:nvCxnSpPr>
      <xdr:spPr>
        <a:xfrm flipV="1">
          <a:off x="7861300" y="631320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151457</xdr:rowOff>
    </xdr:from>
    <xdr:to>
      <xdr:col>41</xdr:col>
      <xdr:colOff>50800</xdr:colOff>
      <xdr:row>36</xdr:row>
      <xdr:rowOff>155375</xdr:rowOff>
    </xdr:to>
    <xdr:cxnSp macro="">
      <xdr:nvCxnSpPr>
        <xdr:cNvPr id="309" name="直線コネクタ 308"/>
        <xdr:cNvCxnSpPr/>
      </xdr:nvCxnSpPr>
      <xdr:spPr>
        <a:xfrm>
          <a:off x="6972300" y="632365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3" name="テキスト ボックス 312"/>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152255</xdr:rowOff>
    </xdr:from>
    <xdr:to>
      <xdr:col>55</xdr:col>
      <xdr:colOff>50800</xdr:colOff>
      <xdr:row>37</xdr:row>
      <xdr:rowOff>82405</xdr:rowOff>
    </xdr:to>
    <xdr:sp macro="" textlink="">
      <xdr:nvSpPr>
        <xdr:cNvPr id="319" name="楕円 318"/>
        <xdr:cNvSpPr/>
      </xdr:nvSpPr>
      <xdr:spPr>
        <a:xfrm>
          <a:off x="104267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3682</xdr:rowOff>
    </xdr:from>
    <xdr:ext cx="469744" cy="259045"/>
    <xdr:sp macro="" textlink="">
      <xdr:nvSpPr>
        <xdr:cNvPr id="320" name="労働費該当値テキスト"/>
        <xdr:cNvSpPr txBox="1"/>
      </xdr:nvSpPr>
      <xdr:spPr>
        <a:xfrm>
          <a:off x="10528300" y="61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167277</xdr:rowOff>
    </xdr:from>
    <xdr:to>
      <xdr:col>50</xdr:col>
      <xdr:colOff>165100</xdr:colOff>
      <xdr:row>37</xdr:row>
      <xdr:rowOff>97427</xdr:rowOff>
    </xdr:to>
    <xdr:sp macro="" textlink="">
      <xdr:nvSpPr>
        <xdr:cNvPr id="321" name="楕円 320"/>
        <xdr:cNvSpPr/>
      </xdr:nvSpPr>
      <xdr:spPr>
        <a:xfrm>
          <a:off x="958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113954</xdr:rowOff>
    </xdr:from>
    <xdr:ext cx="469744" cy="259045"/>
    <xdr:sp macro="" textlink="">
      <xdr:nvSpPr>
        <xdr:cNvPr id="322" name="テキスト ボックス 321"/>
        <xdr:cNvSpPr txBox="1"/>
      </xdr:nvSpPr>
      <xdr:spPr>
        <a:xfrm>
          <a:off x="9404428" y="611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90206</xdr:rowOff>
    </xdr:from>
    <xdr:to>
      <xdr:col>46</xdr:col>
      <xdr:colOff>38100</xdr:colOff>
      <xdr:row>37</xdr:row>
      <xdr:rowOff>20356</xdr:rowOff>
    </xdr:to>
    <xdr:sp macro="" textlink="">
      <xdr:nvSpPr>
        <xdr:cNvPr id="323" name="楕円 322"/>
        <xdr:cNvSpPr/>
      </xdr:nvSpPr>
      <xdr:spPr>
        <a:xfrm>
          <a:off x="8699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36883</xdr:rowOff>
    </xdr:from>
    <xdr:ext cx="469744" cy="259045"/>
    <xdr:sp macro="" textlink="">
      <xdr:nvSpPr>
        <xdr:cNvPr id="324" name="テキスト ボックス 323"/>
        <xdr:cNvSpPr txBox="1"/>
      </xdr:nvSpPr>
      <xdr:spPr>
        <a:xfrm>
          <a:off x="8515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104575</xdr:rowOff>
    </xdr:from>
    <xdr:to>
      <xdr:col>41</xdr:col>
      <xdr:colOff>101600</xdr:colOff>
      <xdr:row>37</xdr:row>
      <xdr:rowOff>34725</xdr:rowOff>
    </xdr:to>
    <xdr:sp macro="" textlink="">
      <xdr:nvSpPr>
        <xdr:cNvPr id="325" name="楕円 324"/>
        <xdr:cNvSpPr/>
      </xdr:nvSpPr>
      <xdr:spPr>
        <a:xfrm>
          <a:off x="78105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51252</xdr:rowOff>
    </xdr:from>
    <xdr:ext cx="469744" cy="259045"/>
    <xdr:sp macro="" textlink="">
      <xdr:nvSpPr>
        <xdr:cNvPr id="326" name="テキスト ボックス 325"/>
        <xdr:cNvSpPr txBox="1"/>
      </xdr:nvSpPr>
      <xdr:spPr>
        <a:xfrm>
          <a:off x="7626428" y="60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100657</xdr:rowOff>
    </xdr:from>
    <xdr:to>
      <xdr:col>36</xdr:col>
      <xdr:colOff>165100</xdr:colOff>
      <xdr:row>37</xdr:row>
      <xdr:rowOff>30807</xdr:rowOff>
    </xdr:to>
    <xdr:sp macro="" textlink="">
      <xdr:nvSpPr>
        <xdr:cNvPr id="327" name="楕円 326"/>
        <xdr:cNvSpPr/>
      </xdr:nvSpPr>
      <xdr:spPr>
        <a:xfrm>
          <a:off x="692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47334</xdr:rowOff>
    </xdr:from>
    <xdr:ext cx="469744" cy="259045"/>
    <xdr:sp macro="" textlink="">
      <xdr:nvSpPr>
        <xdr:cNvPr id="328" name="テキスト ボックス 327"/>
        <xdr:cNvSpPr txBox="1"/>
      </xdr:nvSpPr>
      <xdr:spPr>
        <a:xfrm>
          <a:off x="6737428" y="60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60458</xdr:rowOff>
    </xdr:from>
    <xdr:to>
      <xdr:col>55</xdr:col>
      <xdr:colOff>0</xdr:colOff>
      <xdr:row>59</xdr:row>
      <xdr:rowOff>71431</xdr:rowOff>
    </xdr:to>
    <xdr:cxnSp macro="">
      <xdr:nvCxnSpPr>
        <xdr:cNvPr id="359" name="直線コネクタ 358"/>
        <xdr:cNvCxnSpPr/>
      </xdr:nvCxnSpPr>
      <xdr:spPr>
        <a:xfrm flipV="1">
          <a:off x="9639300" y="1017600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68916</xdr:rowOff>
    </xdr:from>
    <xdr:to>
      <xdr:col>50</xdr:col>
      <xdr:colOff>114300</xdr:colOff>
      <xdr:row>59</xdr:row>
      <xdr:rowOff>71431</xdr:rowOff>
    </xdr:to>
    <xdr:cxnSp macro="">
      <xdr:nvCxnSpPr>
        <xdr:cNvPr id="362" name="直線コネクタ 361"/>
        <xdr:cNvCxnSpPr/>
      </xdr:nvCxnSpPr>
      <xdr:spPr>
        <a:xfrm>
          <a:off x="8750300" y="101844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66042</xdr:rowOff>
    </xdr:from>
    <xdr:to>
      <xdr:col>45</xdr:col>
      <xdr:colOff>177800</xdr:colOff>
      <xdr:row>59</xdr:row>
      <xdr:rowOff>68916</xdr:rowOff>
    </xdr:to>
    <xdr:cxnSp macro="">
      <xdr:nvCxnSpPr>
        <xdr:cNvPr id="365" name="直線コネクタ 364"/>
        <xdr:cNvCxnSpPr/>
      </xdr:nvCxnSpPr>
      <xdr:spPr>
        <a:xfrm>
          <a:off x="7861300" y="1018159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62711</xdr:rowOff>
    </xdr:from>
    <xdr:to>
      <xdr:col>41</xdr:col>
      <xdr:colOff>50800</xdr:colOff>
      <xdr:row>59</xdr:row>
      <xdr:rowOff>66042</xdr:rowOff>
    </xdr:to>
    <xdr:cxnSp macro="">
      <xdr:nvCxnSpPr>
        <xdr:cNvPr id="368" name="直線コネクタ 367"/>
        <xdr:cNvCxnSpPr/>
      </xdr:nvCxnSpPr>
      <xdr:spPr>
        <a:xfrm>
          <a:off x="6972300" y="10178261"/>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9658</xdr:rowOff>
    </xdr:from>
    <xdr:to>
      <xdr:col>55</xdr:col>
      <xdr:colOff>50800</xdr:colOff>
      <xdr:row>59</xdr:row>
      <xdr:rowOff>111258</xdr:rowOff>
    </xdr:to>
    <xdr:sp macro="" textlink="">
      <xdr:nvSpPr>
        <xdr:cNvPr id="378" name="楕円 377"/>
        <xdr:cNvSpPr/>
      </xdr:nvSpPr>
      <xdr:spPr>
        <a:xfrm>
          <a:off x="104267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96035</xdr:rowOff>
    </xdr:from>
    <xdr:ext cx="469744" cy="259045"/>
    <xdr:sp macro="" textlink="">
      <xdr:nvSpPr>
        <xdr:cNvPr id="379" name="農林水産業費該当値テキスト"/>
        <xdr:cNvSpPr txBox="1"/>
      </xdr:nvSpPr>
      <xdr:spPr>
        <a:xfrm>
          <a:off x="10528300" y="10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20631</xdr:rowOff>
    </xdr:from>
    <xdr:to>
      <xdr:col>50</xdr:col>
      <xdr:colOff>165100</xdr:colOff>
      <xdr:row>59</xdr:row>
      <xdr:rowOff>122231</xdr:rowOff>
    </xdr:to>
    <xdr:sp macro="" textlink="">
      <xdr:nvSpPr>
        <xdr:cNvPr id="380" name="楕円 379"/>
        <xdr:cNvSpPr/>
      </xdr:nvSpPr>
      <xdr:spPr>
        <a:xfrm>
          <a:off x="9588500" y="10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113358</xdr:rowOff>
    </xdr:from>
    <xdr:ext cx="469744" cy="259045"/>
    <xdr:sp macro="" textlink="">
      <xdr:nvSpPr>
        <xdr:cNvPr id="381" name="テキスト ボックス 380"/>
        <xdr:cNvSpPr txBox="1"/>
      </xdr:nvSpPr>
      <xdr:spPr>
        <a:xfrm>
          <a:off x="9404428" y="102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18116</xdr:rowOff>
    </xdr:from>
    <xdr:to>
      <xdr:col>46</xdr:col>
      <xdr:colOff>38100</xdr:colOff>
      <xdr:row>59</xdr:row>
      <xdr:rowOff>119716</xdr:rowOff>
    </xdr:to>
    <xdr:sp macro="" textlink="">
      <xdr:nvSpPr>
        <xdr:cNvPr id="382" name="楕円 381"/>
        <xdr:cNvSpPr/>
      </xdr:nvSpPr>
      <xdr:spPr>
        <a:xfrm>
          <a:off x="8699500" y="101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110843</xdr:rowOff>
    </xdr:from>
    <xdr:ext cx="469744" cy="259045"/>
    <xdr:sp macro="" textlink="">
      <xdr:nvSpPr>
        <xdr:cNvPr id="383" name="テキスト ボックス 382"/>
        <xdr:cNvSpPr txBox="1"/>
      </xdr:nvSpPr>
      <xdr:spPr>
        <a:xfrm>
          <a:off x="8515428" y="102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15242</xdr:rowOff>
    </xdr:from>
    <xdr:to>
      <xdr:col>41</xdr:col>
      <xdr:colOff>101600</xdr:colOff>
      <xdr:row>59</xdr:row>
      <xdr:rowOff>116842</xdr:rowOff>
    </xdr:to>
    <xdr:sp macro="" textlink="">
      <xdr:nvSpPr>
        <xdr:cNvPr id="384" name="楕円 383"/>
        <xdr:cNvSpPr/>
      </xdr:nvSpPr>
      <xdr:spPr>
        <a:xfrm>
          <a:off x="7810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107969</xdr:rowOff>
    </xdr:from>
    <xdr:ext cx="469744" cy="259045"/>
    <xdr:sp macro="" textlink="">
      <xdr:nvSpPr>
        <xdr:cNvPr id="385" name="テキスト ボックス 384"/>
        <xdr:cNvSpPr txBox="1"/>
      </xdr:nvSpPr>
      <xdr:spPr>
        <a:xfrm>
          <a:off x="7626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11911</xdr:rowOff>
    </xdr:from>
    <xdr:to>
      <xdr:col>36</xdr:col>
      <xdr:colOff>165100</xdr:colOff>
      <xdr:row>59</xdr:row>
      <xdr:rowOff>113511</xdr:rowOff>
    </xdr:to>
    <xdr:sp macro="" textlink="">
      <xdr:nvSpPr>
        <xdr:cNvPr id="386" name="楕円 385"/>
        <xdr:cNvSpPr/>
      </xdr:nvSpPr>
      <xdr:spPr>
        <a:xfrm>
          <a:off x="6921500" y="101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104638</xdr:rowOff>
    </xdr:from>
    <xdr:ext cx="469744" cy="259045"/>
    <xdr:sp macro="" textlink="">
      <xdr:nvSpPr>
        <xdr:cNvPr id="387" name="テキスト ボックス 386"/>
        <xdr:cNvSpPr txBox="1"/>
      </xdr:nvSpPr>
      <xdr:spPr>
        <a:xfrm>
          <a:off x="6737428" y="102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61356</xdr:rowOff>
    </xdr:from>
    <xdr:to>
      <xdr:col>55</xdr:col>
      <xdr:colOff>0</xdr:colOff>
      <xdr:row>79</xdr:row>
      <xdr:rowOff>63413</xdr:rowOff>
    </xdr:to>
    <xdr:cxnSp macro="">
      <xdr:nvCxnSpPr>
        <xdr:cNvPr id="418" name="直線コネクタ 417"/>
        <xdr:cNvCxnSpPr/>
      </xdr:nvCxnSpPr>
      <xdr:spPr>
        <a:xfrm flipV="1">
          <a:off x="9639300" y="1360590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63413</xdr:rowOff>
    </xdr:from>
    <xdr:to>
      <xdr:col>50</xdr:col>
      <xdr:colOff>114300</xdr:colOff>
      <xdr:row>79</xdr:row>
      <xdr:rowOff>63511</xdr:rowOff>
    </xdr:to>
    <xdr:cxnSp macro="">
      <xdr:nvCxnSpPr>
        <xdr:cNvPr id="421" name="直線コネクタ 420"/>
        <xdr:cNvCxnSpPr/>
      </xdr:nvCxnSpPr>
      <xdr:spPr>
        <a:xfrm flipV="1">
          <a:off x="8750300" y="1360796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63511</xdr:rowOff>
    </xdr:from>
    <xdr:to>
      <xdr:col>45</xdr:col>
      <xdr:colOff>177800</xdr:colOff>
      <xdr:row>79</xdr:row>
      <xdr:rowOff>64981</xdr:rowOff>
    </xdr:to>
    <xdr:cxnSp macro="">
      <xdr:nvCxnSpPr>
        <xdr:cNvPr id="424" name="直線コネクタ 423"/>
        <xdr:cNvCxnSpPr/>
      </xdr:nvCxnSpPr>
      <xdr:spPr>
        <a:xfrm flipV="1">
          <a:off x="7861300" y="136080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64981</xdr:rowOff>
    </xdr:from>
    <xdr:to>
      <xdr:col>41</xdr:col>
      <xdr:colOff>50800</xdr:colOff>
      <xdr:row>79</xdr:row>
      <xdr:rowOff>67038</xdr:rowOff>
    </xdr:to>
    <xdr:cxnSp macro="">
      <xdr:nvCxnSpPr>
        <xdr:cNvPr id="427" name="直線コネクタ 426"/>
        <xdr:cNvCxnSpPr/>
      </xdr:nvCxnSpPr>
      <xdr:spPr>
        <a:xfrm flipV="1">
          <a:off x="6972300" y="1360953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31" name="テキスト ボックス 430"/>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10556</xdr:rowOff>
    </xdr:from>
    <xdr:to>
      <xdr:col>55</xdr:col>
      <xdr:colOff>50800</xdr:colOff>
      <xdr:row>79</xdr:row>
      <xdr:rowOff>112156</xdr:rowOff>
    </xdr:to>
    <xdr:sp macro="" textlink="">
      <xdr:nvSpPr>
        <xdr:cNvPr id="437" name="楕円 436"/>
        <xdr:cNvSpPr/>
      </xdr:nvSpPr>
      <xdr:spPr>
        <a:xfrm>
          <a:off x="10426700" y="135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12613</xdr:rowOff>
    </xdr:from>
    <xdr:to>
      <xdr:col>50</xdr:col>
      <xdr:colOff>165100</xdr:colOff>
      <xdr:row>79</xdr:row>
      <xdr:rowOff>114213</xdr:rowOff>
    </xdr:to>
    <xdr:sp macro="" textlink="">
      <xdr:nvSpPr>
        <xdr:cNvPr id="439" name="楕円 438"/>
        <xdr:cNvSpPr/>
      </xdr:nvSpPr>
      <xdr:spPr>
        <a:xfrm>
          <a:off x="9588500" y="13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105340</xdr:rowOff>
    </xdr:from>
    <xdr:ext cx="469744" cy="259045"/>
    <xdr:sp macro="" textlink="">
      <xdr:nvSpPr>
        <xdr:cNvPr id="440" name="テキスト ボックス 439"/>
        <xdr:cNvSpPr txBox="1"/>
      </xdr:nvSpPr>
      <xdr:spPr>
        <a:xfrm>
          <a:off x="9404428" y="13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12711</xdr:rowOff>
    </xdr:from>
    <xdr:to>
      <xdr:col>46</xdr:col>
      <xdr:colOff>38100</xdr:colOff>
      <xdr:row>79</xdr:row>
      <xdr:rowOff>114311</xdr:rowOff>
    </xdr:to>
    <xdr:sp macro="" textlink="">
      <xdr:nvSpPr>
        <xdr:cNvPr id="441" name="楕円 440"/>
        <xdr:cNvSpPr/>
      </xdr:nvSpPr>
      <xdr:spPr>
        <a:xfrm>
          <a:off x="8699500" y="135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105438</xdr:rowOff>
    </xdr:from>
    <xdr:ext cx="469744" cy="259045"/>
    <xdr:sp macro="" textlink="">
      <xdr:nvSpPr>
        <xdr:cNvPr id="442" name="テキスト ボックス 441"/>
        <xdr:cNvSpPr txBox="1"/>
      </xdr:nvSpPr>
      <xdr:spPr>
        <a:xfrm>
          <a:off x="8515428" y="1364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14181</xdr:rowOff>
    </xdr:from>
    <xdr:to>
      <xdr:col>41</xdr:col>
      <xdr:colOff>101600</xdr:colOff>
      <xdr:row>79</xdr:row>
      <xdr:rowOff>115781</xdr:rowOff>
    </xdr:to>
    <xdr:sp macro="" textlink="">
      <xdr:nvSpPr>
        <xdr:cNvPr id="443" name="楕円 442"/>
        <xdr:cNvSpPr/>
      </xdr:nvSpPr>
      <xdr:spPr>
        <a:xfrm>
          <a:off x="78105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106908</xdr:rowOff>
    </xdr:from>
    <xdr:ext cx="469744" cy="259045"/>
    <xdr:sp macro="" textlink="">
      <xdr:nvSpPr>
        <xdr:cNvPr id="444" name="テキスト ボックス 443"/>
        <xdr:cNvSpPr txBox="1"/>
      </xdr:nvSpPr>
      <xdr:spPr>
        <a:xfrm>
          <a:off x="7626428" y="136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16238</xdr:rowOff>
    </xdr:from>
    <xdr:to>
      <xdr:col>36</xdr:col>
      <xdr:colOff>165100</xdr:colOff>
      <xdr:row>79</xdr:row>
      <xdr:rowOff>117838</xdr:rowOff>
    </xdr:to>
    <xdr:sp macro="" textlink="">
      <xdr:nvSpPr>
        <xdr:cNvPr id="445" name="楕円 444"/>
        <xdr:cNvSpPr/>
      </xdr:nvSpPr>
      <xdr:spPr>
        <a:xfrm>
          <a:off x="69215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108965</xdr:rowOff>
    </xdr:from>
    <xdr:ext cx="469744" cy="259045"/>
    <xdr:sp macro="" textlink="">
      <xdr:nvSpPr>
        <xdr:cNvPr id="446" name="テキスト ボックス 445"/>
        <xdr:cNvSpPr txBox="1"/>
      </xdr:nvSpPr>
      <xdr:spPr>
        <a:xfrm>
          <a:off x="6737428" y="136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68416</xdr:rowOff>
    </xdr:from>
    <xdr:to>
      <xdr:col>55</xdr:col>
      <xdr:colOff>0</xdr:colOff>
      <xdr:row>98</xdr:row>
      <xdr:rowOff>68923</xdr:rowOff>
    </xdr:to>
    <xdr:cxnSp macro="">
      <xdr:nvCxnSpPr>
        <xdr:cNvPr id="473" name="直線コネクタ 472"/>
        <xdr:cNvCxnSpPr/>
      </xdr:nvCxnSpPr>
      <xdr:spPr>
        <a:xfrm>
          <a:off x="9639300" y="16870516"/>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68416</xdr:rowOff>
    </xdr:from>
    <xdr:to>
      <xdr:col>50</xdr:col>
      <xdr:colOff>114300</xdr:colOff>
      <xdr:row>98</xdr:row>
      <xdr:rowOff>74490</xdr:rowOff>
    </xdr:to>
    <xdr:cxnSp macro="">
      <xdr:nvCxnSpPr>
        <xdr:cNvPr id="476" name="直線コネクタ 475"/>
        <xdr:cNvCxnSpPr/>
      </xdr:nvCxnSpPr>
      <xdr:spPr>
        <a:xfrm flipV="1">
          <a:off x="8750300" y="16870516"/>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67222</xdr:rowOff>
    </xdr:from>
    <xdr:to>
      <xdr:col>45</xdr:col>
      <xdr:colOff>177800</xdr:colOff>
      <xdr:row>98</xdr:row>
      <xdr:rowOff>74490</xdr:rowOff>
    </xdr:to>
    <xdr:cxnSp macro="">
      <xdr:nvCxnSpPr>
        <xdr:cNvPr id="479" name="直線コネクタ 478"/>
        <xdr:cNvCxnSpPr/>
      </xdr:nvCxnSpPr>
      <xdr:spPr>
        <a:xfrm>
          <a:off x="7861300" y="16869322"/>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60556</xdr:rowOff>
    </xdr:from>
    <xdr:to>
      <xdr:col>41</xdr:col>
      <xdr:colOff>50800</xdr:colOff>
      <xdr:row>98</xdr:row>
      <xdr:rowOff>67222</xdr:rowOff>
    </xdr:to>
    <xdr:cxnSp macro="">
      <xdr:nvCxnSpPr>
        <xdr:cNvPr id="482" name="直線コネクタ 481"/>
        <xdr:cNvCxnSpPr/>
      </xdr:nvCxnSpPr>
      <xdr:spPr>
        <a:xfrm>
          <a:off x="6972300" y="16862656"/>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18123</xdr:rowOff>
    </xdr:from>
    <xdr:to>
      <xdr:col>55</xdr:col>
      <xdr:colOff>50800</xdr:colOff>
      <xdr:row>98</xdr:row>
      <xdr:rowOff>119723</xdr:rowOff>
    </xdr:to>
    <xdr:sp macro="" textlink="">
      <xdr:nvSpPr>
        <xdr:cNvPr id="492" name="楕円 491"/>
        <xdr:cNvSpPr/>
      </xdr:nvSpPr>
      <xdr:spPr>
        <a:xfrm>
          <a:off x="10426700" y="168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17616</xdr:rowOff>
    </xdr:from>
    <xdr:to>
      <xdr:col>50</xdr:col>
      <xdr:colOff>165100</xdr:colOff>
      <xdr:row>98</xdr:row>
      <xdr:rowOff>119216</xdr:rowOff>
    </xdr:to>
    <xdr:sp macro="" textlink="">
      <xdr:nvSpPr>
        <xdr:cNvPr id="494" name="楕円 493"/>
        <xdr:cNvSpPr/>
      </xdr:nvSpPr>
      <xdr:spPr>
        <a:xfrm>
          <a:off x="9588500" y="16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110343</xdr:rowOff>
    </xdr:from>
    <xdr:ext cx="534377" cy="259045"/>
    <xdr:sp macro="" textlink="">
      <xdr:nvSpPr>
        <xdr:cNvPr id="495" name="テキスト ボックス 494"/>
        <xdr:cNvSpPr txBox="1"/>
      </xdr:nvSpPr>
      <xdr:spPr>
        <a:xfrm>
          <a:off x="9372111" y="169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23690</xdr:rowOff>
    </xdr:from>
    <xdr:to>
      <xdr:col>46</xdr:col>
      <xdr:colOff>38100</xdr:colOff>
      <xdr:row>98</xdr:row>
      <xdr:rowOff>125290</xdr:rowOff>
    </xdr:to>
    <xdr:sp macro="" textlink="">
      <xdr:nvSpPr>
        <xdr:cNvPr id="496" name="楕円 495"/>
        <xdr:cNvSpPr/>
      </xdr:nvSpPr>
      <xdr:spPr>
        <a:xfrm>
          <a:off x="8699500" y="16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116417</xdr:rowOff>
    </xdr:from>
    <xdr:ext cx="534377" cy="259045"/>
    <xdr:sp macro="" textlink="">
      <xdr:nvSpPr>
        <xdr:cNvPr id="497" name="テキスト ボックス 496"/>
        <xdr:cNvSpPr txBox="1"/>
      </xdr:nvSpPr>
      <xdr:spPr>
        <a:xfrm>
          <a:off x="8483111" y="169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16422</xdr:rowOff>
    </xdr:from>
    <xdr:to>
      <xdr:col>41</xdr:col>
      <xdr:colOff>101600</xdr:colOff>
      <xdr:row>98</xdr:row>
      <xdr:rowOff>118022</xdr:rowOff>
    </xdr:to>
    <xdr:sp macro="" textlink="">
      <xdr:nvSpPr>
        <xdr:cNvPr id="498" name="楕円 497"/>
        <xdr:cNvSpPr/>
      </xdr:nvSpPr>
      <xdr:spPr>
        <a:xfrm>
          <a:off x="7810500" y="168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109149</xdr:rowOff>
    </xdr:from>
    <xdr:ext cx="534377" cy="259045"/>
    <xdr:sp macro="" textlink="">
      <xdr:nvSpPr>
        <xdr:cNvPr id="499" name="テキスト ボックス 498"/>
        <xdr:cNvSpPr txBox="1"/>
      </xdr:nvSpPr>
      <xdr:spPr>
        <a:xfrm>
          <a:off x="7594111" y="169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9756</xdr:rowOff>
    </xdr:from>
    <xdr:to>
      <xdr:col>36</xdr:col>
      <xdr:colOff>165100</xdr:colOff>
      <xdr:row>98</xdr:row>
      <xdr:rowOff>111356</xdr:rowOff>
    </xdr:to>
    <xdr:sp macro="" textlink="">
      <xdr:nvSpPr>
        <xdr:cNvPr id="500" name="楕円 499"/>
        <xdr:cNvSpPr/>
      </xdr:nvSpPr>
      <xdr:spPr>
        <a:xfrm>
          <a:off x="6921500" y="168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102483</xdr:rowOff>
    </xdr:from>
    <xdr:ext cx="534377" cy="259045"/>
    <xdr:sp macro="" textlink="">
      <xdr:nvSpPr>
        <xdr:cNvPr id="501" name="テキスト ボックス 500"/>
        <xdr:cNvSpPr txBox="1"/>
      </xdr:nvSpPr>
      <xdr:spPr>
        <a:xfrm>
          <a:off x="6705111" y="169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99885</xdr:rowOff>
    </xdr:from>
    <xdr:to>
      <xdr:col>85</xdr:col>
      <xdr:colOff>127000</xdr:colOff>
      <xdr:row>38</xdr:row>
      <xdr:rowOff>137871</xdr:rowOff>
    </xdr:to>
    <xdr:cxnSp macro="">
      <xdr:nvCxnSpPr>
        <xdr:cNvPr id="531" name="直線コネクタ 530"/>
        <xdr:cNvCxnSpPr/>
      </xdr:nvCxnSpPr>
      <xdr:spPr>
        <a:xfrm flipV="1">
          <a:off x="15481300" y="6614985"/>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97599</xdr:rowOff>
    </xdr:from>
    <xdr:to>
      <xdr:col>81</xdr:col>
      <xdr:colOff>50800</xdr:colOff>
      <xdr:row>38</xdr:row>
      <xdr:rowOff>137871</xdr:rowOff>
    </xdr:to>
    <xdr:cxnSp macro="">
      <xdr:nvCxnSpPr>
        <xdr:cNvPr id="534" name="直線コネクタ 533"/>
        <xdr:cNvCxnSpPr/>
      </xdr:nvCxnSpPr>
      <xdr:spPr>
        <a:xfrm>
          <a:off x="14592300" y="661269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66586</xdr:rowOff>
    </xdr:from>
    <xdr:to>
      <xdr:col>76</xdr:col>
      <xdr:colOff>114300</xdr:colOff>
      <xdr:row>38</xdr:row>
      <xdr:rowOff>97599</xdr:rowOff>
    </xdr:to>
    <xdr:cxnSp macro="">
      <xdr:nvCxnSpPr>
        <xdr:cNvPr id="537" name="直線コネクタ 536"/>
        <xdr:cNvCxnSpPr/>
      </xdr:nvCxnSpPr>
      <xdr:spPr>
        <a:xfrm>
          <a:off x="13703300" y="658168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66586</xdr:rowOff>
    </xdr:from>
    <xdr:to>
      <xdr:col>71</xdr:col>
      <xdr:colOff>177800</xdr:colOff>
      <xdr:row>38</xdr:row>
      <xdr:rowOff>107124</xdr:rowOff>
    </xdr:to>
    <xdr:cxnSp macro="">
      <xdr:nvCxnSpPr>
        <xdr:cNvPr id="540" name="直線コネクタ 539"/>
        <xdr:cNvCxnSpPr/>
      </xdr:nvCxnSpPr>
      <xdr:spPr>
        <a:xfrm flipV="1">
          <a:off x="12814300" y="658168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4" name="テキスト ボックス 543"/>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49085</xdr:rowOff>
    </xdr:from>
    <xdr:to>
      <xdr:col>85</xdr:col>
      <xdr:colOff>177800</xdr:colOff>
      <xdr:row>38</xdr:row>
      <xdr:rowOff>150685</xdr:rowOff>
    </xdr:to>
    <xdr:sp macro="" textlink="">
      <xdr:nvSpPr>
        <xdr:cNvPr id="550" name="楕円 549"/>
        <xdr:cNvSpPr/>
      </xdr:nvSpPr>
      <xdr:spPr>
        <a:xfrm>
          <a:off x="162687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27512</xdr:rowOff>
    </xdr:from>
    <xdr:ext cx="534377" cy="259045"/>
    <xdr:sp macro="" textlink="">
      <xdr:nvSpPr>
        <xdr:cNvPr id="551" name="消防費該当値テキスト"/>
        <xdr:cNvSpPr txBox="1"/>
      </xdr:nvSpPr>
      <xdr:spPr>
        <a:xfrm>
          <a:off x="16370300"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87071</xdr:rowOff>
    </xdr:from>
    <xdr:to>
      <xdr:col>81</xdr:col>
      <xdr:colOff>101600</xdr:colOff>
      <xdr:row>39</xdr:row>
      <xdr:rowOff>17221</xdr:rowOff>
    </xdr:to>
    <xdr:sp macro="" textlink="">
      <xdr:nvSpPr>
        <xdr:cNvPr id="552" name="楕円 551"/>
        <xdr:cNvSpPr/>
      </xdr:nvSpPr>
      <xdr:spPr>
        <a:xfrm>
          <a:off x="1543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8348</xdr:rowOff>
    </xdr:from>
    <xdr:ext cx="534377" cy="259045"/>
    <xdr:sp macro="" textlink="">
      <xdr:nvSpPr>
        <xdr:cNvPr id="553" name="テキスト ボックス 552"/>
        <xdr:cNvSpPr txBox="1"/>
      </xdr:nvSpPr>
      <xdr:spPr>
        <a:xfrm>
          <a:off x="15214111" y="66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46799</xdr:rowOff>
    </xdr:from>
    <xdr:to>
      <xdr:col>76</xdr:col>
      <xdr:colOff>165100</xdr:colOff>
      <xdr:row>38</xdr:row>
      <xdr:rowOff>148399</xdr:rowOff>
    </xdr:to>
    <xdr:sp macro="" textlink="">
      <xdr:nvSpPr>
        <xdr:cNvPr id="554" name="楕円 553"/>
        <xdr:cNvSpPr/>
      </xdr:nvSpPr>
      <xdr:spPr>
        <a:xfrm>
          <a:off x="14541500" y="65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139526</xdr:rowOff>
    </xdr:from>
    <xdr:ext cx="534377" cy="259045"/>
    <xdr:sp macro="" textlink="">
      <xdr:nvSpPr>
        <xdr:cNvPr id="555" name="テキスト ボックス 554"/>
        <xdr:cNvSpPr txBox="1"/>
      </xdr:nvSpPr>
      <xdr:spPr>
        <a:xfrm>
          <a:off x="14325111" y="66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15786</xdr:rowOff>
    </xdr:from>
    <xdr:to>
      <xdr:col>72</xdr:col>
      <xdr:colOff>38100</xdr:colOff>
      <xdr:row>38</xdr:row>
      <xdr:rowOff>117386</xdr:rowOff>
    </xdr:to>
    <xdr:sp macro="" textlink="">
      <xdr:nvSpPr>
        <xdr:cNvPr id="556" name="楕円 555"/>
        <xdr:cNvSpPr/>
      </xdr:nvSpPr>
      <xdr:spPr>
        <a:xfrm>
          <a:off x="13652500" y="65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108513</xdr:rowOff>
    </xdr:from>
    <xdr:ext cx="534377" cy="259045"/>
    <xdr:sp macro="" textlink="">
      <xdr:nvSpPr>
        <xdr:cNvPr id="557" name="テキスト ボックス 556"/>
        <xdr:cNvSpPr txBox="1"/>
      </xdr:nvSpPr>
      <xdr:spPr>
        <a:xfrm>
          <a:off x="13436111" y="66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56324</xdr:rowOff>
    </xdr:from>
    <xdr:to>
      <xdr:col>67</xdr:col>
      <xdr:colOff>101600</xdr:colOff>
      <xdr:row>38</xdr:row>
      <xdr:rowOff>157924</xdr:rowOff>
    </xdr:to>
    <xdr:sp macro="" textlink="">
      <xdr:nvSpPr>
        <xdr:cNvPr id="558" name="楕円 557"/>
        <xdr:cNvSpPr/>
      </xdr:nvSpPr>
      <xdr:spPr>
        <a:xfrm>
          <a:off x="12763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149051</xdr:rowOff>
    </xdr:from>
    <xdr:ext cx="534377" cy="259045"/>
    <xdr:sp macro="" textlink="">
      <xdr:nvSpPr>
        <xdr:cNvPr id="559" name="テキスト ボックス 558"/>
        <xdr:cNvSpPr txBox="1"/>
      </xdr:nvSpPr>
      <xdr:spPr>
        <a:xfrm>
          <a:off x="12547111" y="66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9246</xdr:rowOff>
    </xdr:from>
    <xdr:to>
      <xdr:col>85</xdr:col>
      <xdr:colOff>127000</xdr:colOff>
      <xdr:row>59</xdr:row>
      <xdr:rowOff>40172</xdr:rowOff>
    </xdr:to>
    <xdr:cxnSp macro="">
      <xdr:nvCxnSpPr>
        <xdr:cNvPr id="591" name="直線コネクタ 590"/>
        <xdr:cNvCxnSpPr/>
      </xdr:nvCxnSpPr>
      <xdr:spPr>
        <a:xfrm flipV="1">
          <a:off x="15481300" y="10124796"/>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40172</xdr:rowOff>
    </xdr:from>
    <xdr:to>
      <xdr:col>81</xdr:col>
      <xdr:colOff>50800</xdr:colOff>
      <xdr:row>59</xdr:row>
      <xdr:rowOff>70369</xdr:rowOff>
    </xdr:to>
    <xdr:cxnSp macro="">
      <xdr:nvCxnSpPr>
        <xdr:cNvPr id="594" name="直線コネクタ 593"/>
        <xdr:cNvCxnSpPr/>
      </xdr:nvCxnSpPr>
      <xdr:spPr>
        <a:xfrm flipV="1">
          <a:off x="14592300" y="10155722"/>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70369</xdr:rowOff>
    </xdr:from>
    <xdr:to>
      <xdr:col>76</xdr:col>
      <xdr:colOff>114300</xdr:colOff>
      <xdr:row>59</xdr:row>
      <xdr:rowOff>104909</xdr:rowOff>
    </xdr:to>
    <xdr:cxnSp macro="">
      <xdr:nvCxnSpPr>
        <xdr:cNvPr id="597" name="直線コネクタ 596"/>
        <xdr:cNvCxnSpPr/>
      </xdr:nvCxnSpPr>
      <xdr:spPr>
        <a:xfrm flipV="1">
          <a:off x="13703300" y="10185919"/>
          <a:ext cx="8890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39268</xdr:rowOff>
    </xdr:from>
    <xdr:to>
      <xdr:col>71</xdr:col>
      <xdr:colOff>177800</xdr:colOff>
      <xdr:row>59</xdr:row>
      <xdr:rowOff>104909</xdr:rowOff>
    </xdr:to>
    <xdr:cxnSp macro="">
      <xdr:nvCxnSpPr>
        <xdr:cNvPr id="600" name="直線コネクタ 599"/>
        <xdr:cNvCxnSpPr/>
      </xdr:nvCxnSpPr>
      <xdr:spPr>
        <a:xfrm>
          <a:off x="12814300" y="1015481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4" name="テキスト ボックス 603"/>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129896</xdr:rowOff>
    </xdr:from>
    <xdr:to>
      <xdr:col>85</xdr:col>
      <xdr:colOff>177800</xdr:colOff>
      <xdr:row>59</xdr:row>
      <xdr:rowOff>60046</xdr:rowOff>
    </xdr:to>
    <xdr:sp macro="" textlink="">
      <xdr:nvSpPr>
        <xdr:cNvPr id="610" name="楕円 609"/>
        <xdr:cNvSpPr/>
      </xdr:nvSpPr>
      <xdr:spPr>
        <a:xfrm>
          <a:off x="162687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108323</xdr:rowOff>
    </xdr:from>
    <xdr:ext cx="534377" cy="259045"/>
    <xdr:sp macro="" textlink="">
      <xdr:nvSpPr>
        <xdr:cNvPr id="611" name="教育費該当値テキスト"/>
        <xdr:cNvSpPr txBox="1"/>
      </xdr:nvSpPr>
      <xdr:spPr>
        <a:xfrm>
          <a:off x="16370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160822</xdr:rowOff>
    </xdr:from>
    <xdr:to>
      <xdr:col>81</xdr:col>
      <xdr:colOff>101600</xdr:colOff>
      <xdr:row>59</xdr:row>
      <xdr:rowOff>90972</xdr:rowOff>
    </xdr:to>
    <xdr:sp macro="" textlink="">
      <xdr:nvSpPr>
        <xdr:cNvPr id="612" name="楕円 611"/>
        <xdr:cNvSpPr/>
      </xdr:nvSpPr>
      <xdr:spPr>
        <a:xfrm>
          <a:off x="15430500" y="101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82099</xdr:rowOff>
    </xdr:from>
    <xdr:ext cx="534377" cy="259045"/>
    <xdr:sp macro="" textlink="">
      <xdr:nvSpPr>
        <xdr:cNvPr id="613" name="テキスト ボックス 612"/>
        <xdr:cNvSpPr txBox="1"/>
      </xdr:nvSpPr>
      <xdr:spPr>
        <a:xfrm>
          <a:off x="15214111" y="101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19569</xdr:rowOff>
    </xdr:from>
    <xdr:to>
      <xdr:col>76</xdr:col>
      <xdr:colOff>165100</xdr:colOff>
      <xdr:row>59</xdr:row>
      <xdr:rowOff>121169</xdr:rowOff>
    </xdr:to>
    <xdr:sp macro="" textlink="">
      <xdr:nvSpPr>
        <xdr:cNvPr id="614" name="楕円 613"/>
        <xdr:cNvSpPr/>
      </xdr:nvSpPr>
      <xdr:spPr>
        <a:xfrm>
          <a:off x="14541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112296</xdr:rowOff>
    </xdr:from>
    <xdr:ext cx="534377" cy="259045"/>
    <xdr:sp macro="" textlink="">
      <xdr:nvSpPr>
        <xdr:cNvPr id="615" name="テキスト ボックス 614"/>
        <xdr:cNvSpPr txBox="1"/>
      </xdr:nvSpPr>
      <xdr:spPr>
        <a:xfrm>
          <a:off x="14325111" y="1022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54109</xdr:rowOff>
    </xdr:from>
    <xdr:to>
      <xdr:col>72</xdr:col>
      <xdr:colOff>38100</xdr:colOff>
      <xdr:row>59</xdr:row>
      <xdr:rowOff>155709</xdr:rowOff>
    </xdr:to>
    <xdr:sp macro="" textlink="">
      <xdr:nvSpPr>
        <xdr:cNvPr id="616" name="楕円 615"/>
        <xdr:cNvSpPr/>
      </xdr:nvSpPr>
      <xdr:spPr>
        <a:xfrm>
          <a:off x="13652500" y="101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146836</xdr:rowOff>
    </xdr:from>
    <xdr:ext cx="534377" cy="259045"/>
    <xdr:sp macro="" textlink="">
      <xdr:nvSpPr>
        <xdr:cNvPr id="617" name="テキスト ボックス 616"/>
        <xdr:cNvSpPr txBox="1"/>
      </xdr:nvSpPr>
      <xdr:spPr>
        <a:xfrm>
          <a:off x="13436111" y="102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159918</xdr:rowOff>
    </xdr:from>
    <xdr:to>
      <xdr:col>67</xdr:col>
      <xdr:colOff>101600</xdr:colOff>
      <xdr:row>59</xdr:row>
      <xdr:rowOff>90068</xdr:rowOff>
    </xdr:to>
    <xdr:sp macro="" textlink="">
      <xdr:nvSpPr>
        <xdr:cNvPr id="618" name="楕円 617"/>
        <xdr:cNvSpPr/>
      </xdr:nvSpPr>
      <xdr:spPr>
        <a:xfrm>
          <a:off x="12763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81195</xdr:rowOff>
    </xdr:from>
    <xdr:ext cx="534377" cy="259045"/>
    <xdr:sp macro="" textlink="">
      <xdr:nvSpPr>
        <xdr:cNvPr id="619" name="テキスト ボックス 618"/>
        <xdr:cNvSpPr txBox="1"/>
      </xdr:nvSpPr>
      <xdr:spPr>
        <a:xfrm>
          <a:off x="12547111" y="101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89536</xdr:rowOff>
    </xdr:from>
    <xdr:to>
      <xdr:col>85</xdr:col>
      <xdr:colOff>127000</xdr:colOff>
      <xdr:row>97</xdr:row>
      <xdr:rowOff>131763</xdr:rowOff>
    </xdr:to>
    <xdr:cxnSp macro="">
      <xdr:nvCxnSpPr>
        <xdr:cNvPr id="705" name="直線コネクタ 704"/>
        <xdr:cNvCxnSpPr/>
      </xdr:nvCxnSpPr>
      <xdr:spPr>
        <a:xfrm>
          <a:off x="15481300" y="167201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89536</xdr:rowOff>
    </xdr:from>
    <xdr:to>
      <xdr:col>81</xdr:col>
      <xdr:colOff>50800</xdr:colOff>
      <xdr:row>97</xdr:row>
      <xdr:rowOff>89827</xdr:rowOff>
    </xdr:to>
    <xdr:cxnSp macro="">
      <xdr:nvCxnSpPr>
        <xdr:cNvPr id="708" name="直線コネクタ 707"/>
        <xdr:cNvCxnSpPr/>
      </xdr:nvCxnSpPr>
      <xdr:spPr>
        <a:xfrm flipV="1">
          <a:off x="14592300" y="16720186"/>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59334</xdr:rowOff>
    </xdr:from>
    <xdr:to>
      <xdr:col>76</xdr:col>
      <xdr:colOff>114300</xdr:colOff>
      <xdr:row>97</xdr:row>
      <xdr:rowOff>89827</xdr:rowOff>
    </xdr:to>
    <xdr:cxnSp macro="">
      <xdr:nvCxnSpPr>
        <xdr:cNvPr id="711" name="直線コネクタ 710"/>
        <xdr:cNvCxnSpPr/>
      </xdr:nvCxnSpPr>
      <xdr:spPr>
        <a:xfrm>
          <a:off x="13703300" y="16689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13436</xdr:rowOff>
    </xdr:from>
    <xdr:to>
      <xdr:col>71</xdr:col>
      <xdr:colOff>177800</xdr:colOff>
      <xdr:row>97</xdr:row>
      <xdr:rowOff>59334</xdr:rowOff>
    </xdr:to>
    <xdr:cxnSp macro="">
      <xdr:nvCxnSpPr>
        <xdr:cNvPr id="714" name="直線コネクタ 713"/>
        <xdr:cNvCxnSpPr/>
      </xdr:nvCxnSpPr>
      <xdr:spPr>
        <a:xfrm>
          <a:off x="12814300" y="16644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8" name="テキスト ボックス 717"/>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80963</xdr:rowOff>
    </xdr:from>
    <xdr:to>
      <xdr:col>85</xdr:col>
      <xdr:colOff>177800</xdr:colOff>
      <xdr:row>98</xdr:row>
      <xdr:rowOff>11113</xdr:rowOff>
    </xdr:to>
    <xdr:sp macro="" textlink="">
      <xdr:nvSpPr>
        <xdr:cNvPr id="724" name="楕円 723"/>
        <xdr:cNvSpPr/>
      </xdr:nvSpPr>
      <xdr:spPr>
        <a:xfrm>
          <a:off x="16268700" y="167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167340</xdr:rowOff>
    </xdr:from>
    <xdr:ext cx="534377" cy="259045"/>
    <xdr:sp macro="" textlink="">
      <xdr:nvSpPr>
        <xdr:cNvPr id="725" name="公債費該当値テキスト"/>
        <xdr:cNvSpPr txBox="1"/>
      </xdr:nvSpPr>
      <xdr:spPr>
        <a:xfrm>
          <a:off x="16370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38736</xdr:rowOff>
    </xdr:from>
    <xdr:to>
      <xdr:col>81</xdr:col>
      <xdr:colOff>101600</xdr:colOff>
      <xdr:row>97</xdr:row>
      <xdr:rowOff>140336</xdr:rowOff>
    </xdr:to>
    <xdr:sp macro="" textlink="">
      <xdr:nvSpPr>
        <xdr:cNvPr id="726" name="楕円 725"/>
        <xdr:cNvSpPr/>
      </xdr:nvSpPr>
      <xdr:spPr>
        <a:xfrm>
          <a:off x="15430500" y="16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131463</xdr:rowOff>
    </xdr:from>
    <xdr:ext cx="534377" cy="259045"/>
    <xdr:sp macro="" textlink="">
      <xdr:nvSpPr>
        <xdr:cNvPr id="727" name="テキスト ボックス 726"/>
        <xdr:cNvSpPr txBox="1"/>
      </xdr:nvSpPr>
      <xdr:spPr>
        <a:xfrm>
          <a:off x="15214111" y="167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39027</xdr:rowOff>
    </xdr:from>
    <xdr:to>
      <xdr:col>76</xdr:col>
      <xdr:colOff>165100</xdr:colOff>
      <xdr:row>97</xdr:row>
      <xdr:rowOff>140627</xdr:rowOff>
    </xdr:to>
    <xdr:sp macro="" textlink="">
      <xdr:nvSpPr>
        <xdr:cNvPr id="728" name="楕円 727"/>
        <xdr:cNvSpPr/>
      </xdr:nvSpPr>
      <xdr:spPr>
        <a:xfrm>
          <a:off x="14541500" y="1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131754</xdr:rowOff>
    </xdr:from>
    <xdr:ext cx="534377" cy="259045"/>
    <xdr:sp macro="" textlink="">
      <xdr:nvSpPr>
        <xdr:cNvPr id="729" name="テキスト ボックス 728"/>
        <xdr:cNvSpPr txBox="1"/>
      </xdr:nvSpPr>
      <xdr:spPr>
        <a:xfrm>
          <a:off x="14325111"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8534</xdr:rowOff>
    </xdr:from>
    <xdr:to>
      <xdr:col>72</xdr:col>
      <xdr:colOff>38100</xdr:colOff>
      <xdr:row>97</xdr:row>
      <xdr:rowOff>110134</xdr:rowOff>
    </xdr:to>
    <xdr:sp macro="" textlink="">
      <xdr:nvSpPr>
        <xdr:cNvPr id="730" name="楕円 729"/>
        <xdr:cNvSpPr/>
      </xdr:nvSpPr>
      <xdr:spPr>
        <a:xfrm>
          <a:off x="13652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101261</xdr:rowOff>
    </xdr:from>
    <xdr:ext cx="534377" cy="259045"/>
    <xdr:sp macro="" textlink="">
      <xdr:nvSpPr>
        <xdr:cNvPr id="731" name="テキスト ボックス 730"/>
        <xdr:cNvSpPr txBox="1"/>
      </xdr:nvSpPr>
      <xdr:spPr>
        <a:xfrm>
          <a:off x="13436111" y="167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134086</xdr:rowOff>
    </xdr:from>
    <xdr:to>
      <xdr:col>67</xdr:col>
      <xdr:colOff>101600</xdr:colOff>
      <xdr:row>97</xdr:row>
      <xdr:rowOff>64236</xdr:rowOff>
    </xdr:to>
    <xdr:sp macro="" textlink="">
      <xdr:nvSpPr>
        <xdr:cNvPr id="732" name="楕円 731"/>
        <xdr:cNvSpPr/>
      </xdr:nvSpPr>
      <xdr:spPr>
        <a:xfrm>
          <a:off x="12763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55363</xdr:rowOff>
    </xdr:from>
    <xdr:ext cx="534377" cy="259045"/>
    <xdr:sp macro="" textlink="">
      <xdr:nvSpPr>
        <xdr:cNvPr id="733" name="テキスト ボックス 732"/>
        <xdr:cNvSpPr txBox="1"/>
      </xdr:nvSpPr>
      <xdr:spPr>
        <a:xfrm>
          <a:off x="12547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73" name="テキスト ボックス 772"/>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の歳出決算総額に対する住民一人当たり平均額は３０４，６５１円であり、前年度の住民一人当たり平均額である３００，４８５円と比べ４，１６６円の増となっている。増額要因としては、普通建設事業費（更新設備）などの支出が増えたことが原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との比較では概ね各項目は下まわっている。これは寒川町が面積が狭いものの人口密度が高く、相対的に人口一人当たりコストが抑えられる傾向にあることがあげられる。その他については概ね横ばいとなっているところではあるが、今後の高齢化の進行や公共施設等の老朽化など増加する可能性の高い費用があるため、より事業の取捨選択を行うなど、事業実施に努めていく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税及び各種交付金等の一般財源の変動による影響があるが、事業見直しなどによる経常経費の圧縮、不用額の執行凍結等を行い、実質収支額は毎年度６億円前後の水準の確保に努めてきている。財政調整基金については、景気低迷の影響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億円を切ったものの、平成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年度以降は最低限の取崩とし、できる限り財政調整基金へ積立をするよう努めており増加傾向にある。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の実質収支額は１，０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７６，８３７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千円であり、標準財政規模の１１．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％であるため適正な数値であると考える。今後も歳入確保の取組を強化し、適正な財政運営を行っていく必要がある。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年度以降は、各会計において経常経費の圧縮や不用額の執行凍結等により、毎年度黒字を確保している。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今後も全会計についての予算執行過程を的確に管理し、赤字とならないよう、財政運営を行っていく。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おける元利償還金については、平成２２年度借入の臨時財政対策債などの元金償還が開始したことにより平成２６年度までは増加傾向にあった。しかし高利率であった、過年度借入分の償還が終了し始めたことにより、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今後は、公共施設の再編等により償還金の増がある可能性が否定できないことから、適正水準の確保に努めていく。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満期一括債なし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将来負担額については、過年度借入債の償還終了や下水道事業債残高の減に伴う繰入見込額の減等により、減少傾向にある。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公営企業ともに償還額以上の地方債借入を行わないよう財政運営をしているため、地方債残高は減少傾向にある。しかし、公共施設の再編や田端西地区まちづくり事業が控えていたりと、地方債借入を行うことも可能性あるため、適正な運営を努め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令和元年度は決算余剰金の積立が多くできたこともあり、財政調整基金残高が増加し今後の人口減少や高齢化社会に対応できるように残高の数値に気をつけて運営していく。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・財政調整基金を３３５百万円積立したことにより、前年度と比較して３７４百万円の増となった。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・各基金の目的に沿った、適切な金額を積立できるよう努める。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・東海道新幹線新駅整備基金：ツインシティ倉見地区整備事業に伴い、東海道新幹線新駅誘致地区を中心とした新たな北部拠点とするための事業の財源を確保する。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・まちづくり基金：多様な人々の参加による活力あるまちづくりに資する財源を確保する。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・まちづくり基金：寄付者の寄附目的に合った事業に充当した結果、減となった。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・まちづくり基金：寄附金を寄附者の使途目的に沿った事業へ活用していく。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・当初予算及び補正予算において財源不足を補うため３８２百万円の取崩を行ったものの、７１７百万円の積立を行った結果、前年度と比較し３３５百万円の増となった。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・標準財政規模の１０％程度を維持するよう努める。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・後年度の町債償還に備えて、引き続き必要な財源を確保できるよう努める。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年度の有形固定資産減価償却率は、類似団体内平均と比較して高い水準となっている。これは、公共施設の多くが人口が増加した昭和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年代に一斉に整備したものが多く、対象施設の更新時期が近付いているためである。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状況としては、高齢化及び人口減少が進み、社会保障費の増加と町税の減収が想定されるため、長期的な視点を持って、「寒川町公共施設等総合管理計画」に基づき長寿命化・統合複合等を考え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4"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79" name="フローチャート: 判断 78"/>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5" name="楕円 84"/>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138828</xdr:rowOff>
    </xdr:from>
    <xdr:ext cx="405111" cy="259045"/>
    <xdr:sp macro="" textlink="">
      <xdr:nvSpPr>
        <xdr:cNvPr id="86" name="有形固定資産減価償却率該当値テキスト"/>
        <xdr:cNvSpPr txBox="1"/>
      </xdr:nvSpPr>
      <xdr:spPr>
        <a:xfrm>
          <a:off x="4813300" y="588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87" name="楕円 86"/>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39751</xdr:rowOff>
    </xdr:to>
    <xdr:cxnSp macro="">
      <xdr:nvCxnSpPr>
        <xdr:cNvPr id="88" name="直線コネクタ 87"/>
        <xdr:cNvCxnSpPr/>
      </xdr:nvCxnSpPr>
      <xdr:spPr>
        <a:xfrm>
          <a:off x="4051300" y="592670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102108</xdr:rowOff>
    </xdr:from>
    <xdr:to>
      <xdr:col>15</xdr:col>
      <xdr:colOff>187325</xdr:colOff>
      <xdr:row>30</xdr:row>
      <xdr:rowOff>32258</xdr:rowOff>
    </xdr:to>
    <xdr:sp macro="" textlink="">
      <xdr:nvSpPr>
        <xdr:cNvPr id="89" name="楕円 88"/>
        <xdr:cNvSpPr/>
      </xdr:nvSpPr>
      <xdr:spPr>
        <a:xfrm>
          <a:off x="3238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152908</xdr:rowOff>
    </xdr:from>
    <xdr:to>
      <xdr:col>19</xdr:col>
      <xdr:colOff>136525</xdr:colOff>
      <xdr:row>30</xdr:row>
      <xdr:rowOff>11684</xdr:rowOff>
    </xdr:to>
    <xdr:cxnSp macro="">
      <xdr:nvCxnSpPr>
        <xdr:cNvPr id="90" name="直線コネクタ 89"/>
        <xdr:cNvCxnSpPr/>
      </xdr:nvCxnSpPr>
      <xdr:spPr>
        <a:xfrm>
          <a:off x="3289300" y="58964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63246</xdr:rowOff>
    </xdr:from>
    <xdr:to>
      <xdr:col>11</xdr:col>
      <xdr:colOff>187325</xdr:colOff>
      <xdr:row>29</xdr:row>
      <xdr:rowOff>164846</xdr:rowOff>
    </xdr:to>
    <xdr:sp macro="" textlink="">
      <xdr:nvSpPr>
        <xdr:cNvPr id="91" name="楕円 90"/>
        <xdr:cNvSpPr/>
      </xdr:nvSpPr>
      <xdr:spPr>
        <a:xfrm>
          <a:off x="2476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114046</xdr:rowOff>
    </xdr:from>
    <xdr:to>
      <xdr:col>15</xdr:col>
      <xdr:colOff>136525</xdr:colOff>
      <xdr:row>29</xdr:row>
      <xdr:rowOff>152908</xdr:rowOff>
    </xdr:to>
    <xdr:cxnSp macro="">
      <xdr:nvCxnSpPr>
        <xdr:cNvPr id="92" name="直線コネクタ 91"/>
        <xdr:cNvCxnSpPr/>
      </xdr:nvCxnSpPr>
      <xdr:spPr>
        <a:xfrm>
          <a:off x="2527300" y="585762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3" name="楕円 92"/>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114046</xdr:rowOff>
    </xdr:to>
    <xdr:cxnSp macro="">
      <xdr:nvCxnSpPr>
        <xdr:cNvPr id="94" name="直線コネクタ 93"/>
        <xdr:cNvCxnSpPr/>
      </xdr:nvCxnSpPr>
      <xdr:spPr>
        <a:xfrm>
          <a:off x="1765300" y="5751830"/>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5"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6"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7"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8" name="n_4aveValue有形固定資産減価償却率"/>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99"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100" name="n_2main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155973</xdr:rowOff>
    </xdr:from>
    <xdr:ext cx="405111" cy="259045"/>
    <xdr:sp macro="" textlink="">
      <xdr:nvSpPr>
        <xdr:cNvPr id="101" name="n_3mainValue有形固定資産減価償却率"/>
        <xdr:cNvSpPr txBox="1"/>
      </xdr:nvSpPr>
      <xdr:spPr>
        <a:xfrm>
          <a:off x="23247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main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年度の債務償還比率は、類似団体や全国平均等と比較して低くなっている。これは発行額が元金償還額を下回っているためであり、地方債現在高を逓減させてきたことによる。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今後、公共施設等の長寿命化等による地方債発行額の増加が予想され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現時点では留意すべき状況ではないと考える。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41" name="フローチャート: 判断 140"/>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72868</xdr:rowOff>
    </xdr:from>
    <xdr:to>
      <xdr:col>76</xdr:col>
      <xdr:colOff>73025</xdr:colOff>
      <xdr:row>28</xdr:row>
      <xdr:rowOff>3018</xdr:rowOff>
    </xdr:to>
    <xdr:sp macro="" textlink="">
      <xdr:nvSpPr>
        <xdr:cNvPr id="147" name="楕円 146"/>
        <xdr:cNvSpPr/>
      </xdr:nvSpPr>
      <xdr:spPr>
        <a:xfrm>
          <a:off x="14744700" y="54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95745</xdr:rowOff>
    </xdr:from>
    <xdr:ext cx="469744" cy="259045"/>
    <xdr:sp macro="" textlink="">
      <xdr:nvSpPr>
        <xdr:cNvPr id="148" name="債務償還比率該当値テキスト"/>
        <xdr:cNvSpPr txBox="1"/>
      </xdr:nvSpPr>
      <xdr:spPr>
        <a:xfrm>
          <a:off x="14846300" y="532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76323</xdr:rowOff>
    </xdr:from>
    <xdr:to>
      <xdr:col>72</xdr:col>
      <xdr:colOff>123825</xdr:colOff>
      <xdr:row>28</xdr:row>
      <xdr:rowOff>6473</xdr:rowOff>
    </xdr:to>
    <xdr:sp macro="" textlink="">
      <xdr:nvSpPr>
        <xdr:cNvPr id="149" name="楕円 148"/>
        <xdr:cNvSpPr/>
      </xdr:nvSpPr>
      <xdr:spPr>
        <a:xfrm>
          <a:off x="14033500" y="54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123668</xdr:rowOff>
    </xdr:from>
    <xdr:to>
      <xdr:col>76</xdr:col>
      <xdr:colOff>22225</xdr:colOff>
      <xdr:row>27</xdr:row>
      <xdr:rowOff>127123</xdr:rowOff>
    </xdr:to>
    <xdr:cxnSp macro="">
      <xdr:nvCxnSpPr>
        <xdr:cNvPr id="150" name="直線コネクタ 149"/>
        <xdr:cNvCxnSpPr/>
      </xdr:nvCxnSpPr>
      <xdr:spPr>
        <a:xfrm flipV="1">
          <a:off x="14084300" y="5524343"/>
          <a:ext cx="711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110147</xdr:rowOff>
    </xdr:from>
    <xdr:to>
      <xdr:col>68</xdr:col>
      <xdr:colOff>123825</xdr:colOff>
      <xdr:row>28</xdr:row>
      <xdr:rowOff>40297</xdr:rowOff>
    </xdr:to>
    <xdr:sp macro="" textlink="">
      <xdr:nvSpPr>
        <xdr:cNvPr id="151" name="楕円 150"/>
        <xdr:cNvSpPr/>
      </xdr:nvSpPr>
      <xdr:spPr>
        <a:xfrm>
          <a:off x="13271500" y="5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127123</xdr:rowOff>
    </xdr:from>
    <xdr:to>
      <xdr:col>72</xdr:col>
      <xdr:colOff>73025</xdr:colOff>
      <xdr:row>27</xdr:row>
      <xdr:rowOff>160947</xdr:rowOff>
    </xdr:to>
    <xdr:cxnSp macro="">
      <xdr:nvCxnSpPr>
        <xdr:cNvPr id="152" name="直線コネクタ 151"/>
        <xdr:cNvCxnSpPr/>
      </xdr:nvCxnSpPr>
      <xdr:spPr>
        <a:xfrm flipV="1">
          <a:off x="13322300" y="5527798"/>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31174</xdr:rowOff>
    </xdr:from>
    <xdr:to>
      <xdr:col>64</xdr:col>
      <xdr:colOff>123825</xdr:colOff>
      <xdr:row>28</xdr:row>
      <xdr:rowOff>132774</xdr:rowOff>
    </xdr:to>
    <xdr:sp macro="" textlink="">
      <xdr:nvSpPr>
        <xdr:cNvPr id="153" name="楕円 152"/>
        <xdr:cNvSpPr/>
      </xdr:nvSpPr>
      <xdr:spPr>
        <a:xfrm>
          <a:off x="12509500" y="560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160947</xdr:rowOff>
    </xdr:from>
    <xdr:to>
      <xdr:col>68</xdr:col>
      <xdr:colOff>73025</xdr:colOff>
      <xdr:row>28</xdr:row>
      <xdr:rowOff>81974</xdr:rowOff>
    </xdr:to>
    <xdr:cxnSp macro="">
      <xdr:nvCxnSpPr>
        <xdr:cNvPr id="154" name="直線コネクタ 153"/>
        <xdr:cNvCxnSpPr/>
      </xdr:nvCxnSpPr>
      <xdr:spPr>
        <a:xfrm flipV="1">
          <a:off x="12560300" y="5561622"/>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92994</xdr:rowOff>
    </xdr:from>
    <xdr:to>
      <xdr:col>60</xdr:col>
      <xdr:colOff>123825</xdr:colOff>
      <xdr:row>29</xdr:row>
      <xdr:rowOff>23144</xdr:rowOff>
    </xdr:to>
    <xdr:sp macro="" textlink="">
      <xdr:nvSpPr>
        <xdr:cNvPr id="155" name="楕円 154"/>
        <xdr:cNvSpPr/>
      </xdr:nvSpPr>
      <xdr:spPr>
        <a:xfrm>
          <a:off x="11747500" y="5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81974</xdr:rowOff>
    </xdr:from>
    <xdr:to>
      <xdr:col>64</xdr:col>
      <xdr:colOff>73025</xdr:colOff>
      <xdr:row>28</xdr:row>
      <xdr:rowOff>143794</xdr:rowOff>
    </xdr:to>
    <xdr:cxnSp macro="">
      <xdr:nvCxnSpPr>
        <xdr:cNvPr id="156" name="直線コネクタ 155"/>
        <xdr:cNvCxnSpPr/>
      </xdr:nvCxnSpPr>
      <xdr:spPr>
        <a:xfrm flipV="1">
          <a:off x="11798300" y="5654099"/>
          <a:ext cx="762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157649</xdr:rowOff>
    </xdr:from>
    <xdr:ext cx="469744" cy="259045"/>
    <xdr:sp macro="" textlink="">
      <xdr:nvSpPr>
        <xdr:cNvPr id="160" name="n_4aveValue債務償還比率"/>
        <xdr:cNvSpPr txBox="1"/>
      </xdr:nvSpPr>
      <xdr:spPr>
        <a:xfrm>
          <a:off x="11563427" y="53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23000</xdr:rowOff>
    </xdr:from>
    <xdr:ext cx="469744" cy="259045"/>
    <xdr:sp macro="" textlink="">
      <xdr:nvSpPr>
        <xdr:cNvPr id="161" name="n_1mainValue債務償還比率"/>
        <xdr:cNvSpPr txBox="1"/>
      </xdr:nvSpPr>
      <xdr:spPr>
        <a:xfrm>
          <a:off x="13836727" y="52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56824</xdr:rowOff>
    </xdr:from>
    <xdr:ext cx="469744" cy="259045"/>
    <xdr:sp macro="" textlink="">
      <xdr:nvSpPr>
        <xdr:cNvPr id="162" name="n_2mainValue債務償還比率"/>
        <xdr:cNvSpPr txBox="1"/>
      </xdr:nvSpPr>
      <xdr:spPr>
        <a:xfrm>
          <a:off x="13087427" y="528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149301</xdr:rowOff>
    </xdr:from>
    <xdr:ext cx="469744" cy="259045"/>
    <xdr:sp macro="" textlink="">
      <xdr:nvSpPr>
        <xdr:cNvPr id="163" name="n_3mainValue債務償還比率"/>
        <xdr:cNvSpPr txBox="1"/>
      </xdr:nvSpPr>
      <xdr:spPr>
        <a:xfrm>
          <a:off x="12325427" y="53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14271</xdr:rowOff>
    </xdr:from>
    <xdr:ext cx="469744" cy="259045"/>
    <xdr:sp macro="" textlink="">
      <xdr:nvSpPr>
        <xdr:cNvPr id="164" name="n_4mainValue債務償還比率"/>
        <xdr:cNvSpPr txBox="1"/>
      </xdr:nvSpPr>
      <xdr:spPr>
        <a:xfrm>
          <a:off x="11563427" y="57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30480</xdr:rowOff>
    </xdr:to>
    <xdr:cxnSp macro="">
      <xdr:nvCxnSpPr>
        <xdr:cNvPr id="76" name="直線コネクタ 75"/>
        <xdr:cNvCxnSpPr/>
      </xdr:nvCxnSpPr>
      <xdr:spPr>
        <a:xfrm>
          <a:off x="3797300" y="6345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1905</xdr:rowOff>
    </xdr:to>
    <xdr:cxnSp macro="">
      <xdr:nvCxnSpPr>
        <xdr:cNvPr id="78" name="直線コネクタ 77"/>
        <xdr:cNvCxnSpPr/>
      </xdr:nvCxnSpPr>
      <xdr:spPr>
        <a:xfrm>
          <a:off x="2908300" y="6315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xdr:cNvSpPr/>
      </xdr:nvSpPr>
      <xdr:spPr>
        <a:xfrm>
          <a:off x="1968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36</xdr:row>
      <xdr:rowOff>142875</xdr:rowOff>
    </xdr:to>
    <xdr:cxnSp macro="">
      <xdr:nvCxnSpPr>
        <xdr:cNvPr id="80" name="直線コネクタ 79"/>
        <xdr:cNvCxnSpPr/>
      </xdr:nvCxnSpPr>
      <xdr:spPr>
        <a:xfrm>
          <a:off x="2019300" y="6288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37</xdr:row>
      <xdr:rowOff>70485</xdr:rowOff>
    </xdr:to>
    <xdr:cxnSp macro="">
      <xdr:nvCxnSpPr>
        <xdr:cNvPr id="82" name="直線コネクタ 81"/>
        <xdr:cNvCxnSpPr/>
      </xdr:nvCxnSpPr>
      <xdr:spPr>
        <a:xfrm flipV="1">
          <a:off x="1130300" y="628840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69232</xdr:rowOff>
    </xdr:from>
    <xdr:ext cx="405111" cy="259045"/>
    <xdr:sp macro="" textlink="">
      <xdr:nvSpPr>
        <xdr:cNvPr id="87" name="n_1mainValue【道路】&#10;有形固定資産減価償却率"/>
        <xdr:cNvSpPr txBox="1"/>
      </xdr:nvSpPr>
      <xdr:spPr>
        <a:xfrm>
          <a:off x="3582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12082</xdr:rowOff>
    </xdr:from>
    <xdr:ext cx="405111" cy="259045"/>
    <xdr:sp macro="" textlink="">
      <xdr:nvSpPr>
        <xdr:cNvPr id="89" name="n_3mainValue【道路】&#10;有形固定資産減価償却率"/>
        <xdr:cNvSpPr txBox="1"/>
      </xdr:nvSpPr>
      <xdr:spPr>
        <a:xfrm>
          <a:off x="1816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4" name="フローチャート: 判断 123"/>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7265</xdr:rowOff>
    </xdr:from>
    <xdr:to>
      <xdr:col>55</xdr:col>
      <xdr:colOff>50800</xdr:colOff>
      <xdr:row>41</xdr:row>
      <xdr:rowOff>108865</xdr:rowOff>
    </xdr:to>
    <xdr:sp macro="" textlink="">
      <xdr:nvSpPr>
        <xdr:cNvPr id="130" name="楕円 129"/>
        <xdr:cNvSpPr/>
      </xdr:nvSpPr>
      <xdr:spPr>
        <a:xfrm>
          <a:off x="10426700" y="70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157142</xdr:rowOff>
    </xdr:from>
    <xdr:ext cx="469744" cy="259045"/>
    <xdr:sp macro="" textlink="">
      <xdr:nvSpPr>
        <xdr:cNvPr id="131" name="【道路】&#10;一人当たり延長該当値テキスト"/>
        <xdr:cNvSpPr txBox="1"/>
      </xdr:nvSpPr>
      <xdr:spPr>
        <a:xfrm>
          <a:off x="10515600"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7417</xdr:rowOff>
    </xdr:from>
    <xdr:to>
      <xdr:col>50</xdr:col>
      <xdr:colOff>165100</xdr:colOff>
      <xdr:row>41</xdr:row>
      <xdr:rowOff>109017</xdr:rowOff>
    </xdr:to>
    <xdr:sp macro="" textlink="">
      <xdr:nvSpPr>
        <xdr:cNvPr id="132" name="楕円 131"/>
        <xdr:cNvSpPr/>
      </xdr:nvSpPr>
      <xdr:spPr>
        <a:xfrm>
          <a:off x="9588500" y="70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58065</xdr:rowOff>
    </xdr:from>
    <xdr:to>
      <xdr:col>55</xdr:col>
      <xdr:colOff>0</xdr:colOff>
      <xdr:row>41</xdr:row>
      <xdr:rowOff>58217</xdr:rowOff>
    </xdr:to>
    <xdr:cxnSp macro="">
      <xdr:nvCxnSpPr>
        <xdr:cNvPr id="133" name="直線コネクタ 132"/>
        <xdr:cNvCxnSpPr/>
      </xdr:nvCxnSpPr>
      <xdr:spPr>
        <a:xfrm flipV="1">
          <a:off x="9639300" y="708751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7531</xdr:rowOff>
    </xdr:from>
    <xdr:to>
      <xdr:col>46</xdr:col>
      <xdr:colOff>38100</xdr:colOff>
      <xdr:row>41</xdr:row>
      <xdr:rowOff>109131</xdr:rowOff>
    </xdr:to>
    <xdr:sp macro="" textlink="">
      <xdr:nvSpPr>
        <xdr:cNvPr id="134" name="楕円 133"/>
        <xdr:cNvSpPr/>
      </xdr:nvSpPr>
      <xdr:spPr>
        <a:xfrm>
          <a:off x="8699500" y="70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58217</xdr:rowOff>
    </xdr:from>
    <xdr:to>
      <xdr:col>50</xdr:col>
      <xdr:colOff>114300</xdr:colOff>
      <xdr:row>41</xdr:row>
      <xdr:rowOff>58331</xdr:rowOff>
    </xdr:to>
    <xdr:cxnSp macro="">
      <xdr:nvCxnSpPr>
        <xdr:cNvPr id="135" name="直線コネクタ 134"/>
        <xdr:cNvCxnSpPr/>
      </xdr:nvCxnSpPr>
      <xdr:spPr>
        <a:xfrm flipV="1">
          <a:off x="8750300" y="70876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7950</xdr:rowOff>
    </xdr:from>
    <xdr:to>
      <xdr:col>41</xdr:col>
      <xdr:colOff>101600</xdr:colOff>
      <xdr:row>41</xdr:row>
      <xdr:rowOff>109550</xdr:rowOff>
    </xdr:to>
    <xdr:sp macro="" textlink="">
      <xdr:nvSpPr>
        <xdr:cNvPr id="136" name="楕円 135"/>
        <xdr:cNvSpPr/>
      </xdr:nvSpPr>
      <xdr:spPr>
        <a:xfrm>
          <a:off x="7810500" y="70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58331</xdr:rowOff>
    </xdr:from>
    <xdr:to>
      <xdr:col>45</xdr:col>
      <xdr:colOff>177800</xdr:colOff>
      <xdr:row>41</xdr:row>
      <xdr:rowOff>58750</xdr:rowOff>
    </xdr:to>
    <xdr:cxnSp macro="">
      <xdr:nvCxnSpPr>
        <xdr:cNvPr id="137" name="直線コネクタ 136"/>
        <xdr:cNvCxnSpPr/>
      </xdr:nvCxnSpPr>
      <xdr:spPr>
        <a:xfrm flipV="1">
          <a:off x="7861300" y="70877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xdr:rowOff>
    </xdr:from>
    <xdr:to>
      <xdr:col>36</xdr:col>
      <xdr:colOff>165100</xdr:colOff>
      <xdr:row>41</xdr:row>
      <xdr:rowOff>110617</xdr:rowOff>
    </xdr:to>
    <xdr:sp macro="" textlink="">
      <xdr:nvSpPr>
        <xdr:cNvPr id="138" name="楕円 137"/>
        <xdr:cNvSpPr/>
      </xdr:nvSpPr>
      <xdr:spPr>
        <a:xfrm>
          <a:off x="6921500" y="70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58750</xdr:rowOff>
    </xdr:from>
    <xdr:to>
      <xdr:col>41</xdr:col>
      <xdr:colOff>50800</xdr:colOff>
      <xdr:row>41</xdr:row>
      <xdr:rowOff>59817</xdr:rowOff>
    </xdr:to>
    <xdr:cxnSp macro="">
      <xdr:nvCxnSpPr>
        <xdr:cNvPr id="139" name="直線コネクタ 138"/>
        <xdr:cNvCxnSpPr/>
      </xdr:nvCxnSpPr>
      <xdr:spPr>
        <a:xfrm flipV="1">
          <a:off x="6972300" y="708820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43" name="n_4aveValue【道路】&#10;一人当たり延長"/>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100144</xdr:rowOff>
    </xdr:from>
    <xdr:ext cx="469744" cy="259045"/>
    <xdr:sp macro="" textlink="">
      <xdr:nvSpPr>
        <xdr:cNvPr id="144" name="n_1mainValue【道路】&#10;一人当たり延長"/>
        <xdr:cNvSpPr txBox="1"/>
      </xdr:nvSpPr>
      <xdr:spPr>
        <a:xfrm>
          <a:off x="9391727" y="71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100258</xdr:rowOff>
    </xdr:from>
    <xdr:ext cx="469744" cy="259045"/>
    <xdr:sp macro="" textlink="">
      <xdr:nvSpPr>
        <xdr:cNvPr id="145" name="n_2mainValue【道路】&#10;一人当たり延長"/>
        <xdr:cNvSpPr txBox="1"/>
      </xdr:nvSpPr>
      <xdr:spPr>
        <a:xfrm>
          <a:off x="8515427" y="71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100677</xdr:rowOff>
    </xdr:from>
    <xdr:ext cx="469744" cy="259045"/>
    <xdr:sp macro="" textlink="">
      <xdr:nvSpPr>
        <xdr:cNvPr id="146" name="n_3mainValue【道路】&#10;一人当たり延長"/>
        <xdr:cNvSpPr txBox="1"/>
      </xdr:nvSpPr>
      <xdr:spPr>
        <a:xfrm>
          <a:off x="7626427" y="71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101744</xdr:rowOff>
    </xdr:from>
    <xdr:ext cx="469744" cy="259045"/>
    <xdr:sp macro="" textlink="">
      <xdr:nvSpPr>
        <xdr:cNvPr id="147" name="n_4mainValue【道路】&#10;一人当たり延長"/>
        <xdr:cNvSpPr txBox="1"/>
      </xdr:nvSpPr>
      <xdr:spPr>
        <a:xfrm>
          <a:off x="6737427" y="71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83" name="フローチャート: 判断 182"/>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1" name="楕円 190"/>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89807</xdr:rowOff>
    </xdr:to>
    <xdr:cxnSp macro="">
      <xdr:nvCxnSpPr>
        <xdr:cNvPr id="192" name="直線コネクタ 191"/>
        <xdr:cNvCxnSpPr/>
      </xdr:nvCxnSpPr>
      <xdr:spPr>
        <a:xfrm>
          <a:off x="3797300" y="103392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3" name="楕円 192"/>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61</xdr:row>
      <xdr:rowOff>17962</xdr:rowOff>
    </xdr:to>
    <xdr:cxnSp macro="">
      <xdr:nvCxnSpPr>
        <xdr:cNvPr id="194" name="直線コネクタ 193"/>
        <xdr:cNvCxnSpPr/>
      </xdr:nvCxnSpPr>
      <xdr:spPr>
        <a:xfrm flipV="1">
          <a:off x="2908300" y="103392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17962</xdr:rowOff>
    </xdr:to>
    <xdr:cxnSp macro="">
      <xdr:nvCxnSpPr>
        <xdr:cNvPr id="196" name="直線コネクタ 195"/>
        <xdr:cNvCxnSpPr/>
      </xdr:nvCxnSpPr>
      <xdr:spPr>
        <a:xfrm>
          <a:off x="2019300" y="1045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168184</xdr:rowOff>
    </xdr:to>
    <xdr:cxnSp macro="">
      <xdr:nvCxnSpPr>
        <xdr:cNvPr id="198" name="直線コネクタ 197"/>
        <xdr:cNvCxnSpPr/>
      </xdr:nvCxnSpPr>
      <xdr:spPr>
        <a:xfrm>
          <a:off x="1130300" y="1038823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2" name="n_4ave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3" name="n_1mainValue【橋りょう・トンネル】&#10;有形固定資産減価償却率"/>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4"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6" name="n_4main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42" name="フローチャート: 判断 241"/>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60360</xdr:rowOff>
    </xdr:from>
    <xdr:to>
      <xdr:col>55</xdr:col>
      <xdr:colOff>50800</xdr:colOff>
      <xdr:row>64</xdr:row>
      <xdr:rowOff>161960</xdr:rowOff>
    </xdr:to>
    <xdr:sp macro="" textlink="">
      <xdr:nvSpPr>
        <xdr:cNvPr id="248" name="楕円 247"/>
        <xdr:cNvSpPr/>
      </xdr:nvSpPr>
      <xdr:spPr>
        <a:xfrm>
          <a:off x="10426700" y="11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60317</xdr:rowOff>
    </xdr:from>
    <xdr:to>
      <xdr:col>50</xdr:col>
      <xdr:colOff>165100</xdr:colOff>
      <xdr:row>64</xdr:row>
      <xdr:rowOff>161917</xdr:rowOff>
    </xdr:to>
    <xdr:sp macro="" textlink="">
      <xdr:nvSpPr>
        <xdr:cNvPr id="250" name="楕円 249"/>
        <xdr:cNvSpPr/>
      </xdr:nvSpPr>
      <xdr:spPr>
        <a:xfrm>
          <a:off x="9588500" y="110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111117</xdr:rowOff>
    </xdr:from>
    <xdr:to>
      <xdr:col>55</xdr:col>
      <xdr:colOff>0</xdr:colOff>
      <xdr:row>64</xdr:row>
      <xdr:rowOff>111160</xdr:rowOff>
    </xdr:to>
    <xdr:cxnSp macro="">
      <xdr:nvCxnSpPr>
        <xdr:cNvPr id="251" name="直線コネクタ 250"/>
        <xdr:cNvCxnSpPr/>
      </xdr:nvCxnSpPr>
      <xdr:spPr>
        <a:xfrm>
          <a:off x="9639300" y="11083917"/>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63373</xdr:rowOff>
    </xdr:from>
    <xdr:to>
      <xdr:col>46</xdr:col>
      <xdr:colOff>38100</xdr:colOff>
      <xdr:row>64</xdr:row>
      <xdr:rowOff>164973</xdr:rowOff>
    </xdr:to>
    <xdr:sp macro="" textlink="">
      <xdr:nvSpPr>
        <xdr:cNvPr id="252" name="楕円 251"/>
        <xdr:cNvSpPr/>
      </xdr:nvSpPr>
      <xdr:spPr>
        <a:xfrm>
          <a:off x="86995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111117</xdr:rowOff>
    </xdr:from>
    <xdr:to>
      <xdr:col>50</xdr:col>
      <xdr:colOff>114300</xdr:colOff>
      <xdr:row>64</xdr:row>
      <xdr:rowOff>114173</xdr:rowOff>
    </xdr:to>
    <xdr:cxnSp macro="">
      <xdr:nvCxnSpPr>
        <xdr:cNvPr id="253" name="直線コネクタ 252"/>
        <xdr:cNvCxnSpPr/>
      </xdr:nvCxnSpPr>
      <xdr:spPr>
        <a:xfrm flipV="1">
          <a:off x="8750300" y="11083917"/>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63446</xdr:rowOff>
    </xdr:from>
    <xdr:to>
      <xdr:col>41</xdr:col>
      <xdr:colOff>101600</xdr:colOff>
      <xdr:row>64</xdr:row>
      <xdr:rowOff>165046</xdr:rowOff>
    </xdr:to>
    <xdr:sp macro="" textlink="">
      <xdr:nvSpPr>
        <xdr:cNvPr id="254" name="楕円 253"/>
        <xdr:cNvSpPr/>
      </xdr:nvSpPr>
      <xdr:spPr>
        <a:xfrm>
          <a:off x="7810500" y="110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114173</xdr:rowOff>
    </xdr:from>
    <xdr:to>
      <xdr:col>45</xdr:col>
      <xdr:colOff>177800</xdr:colOff>
      <xdr:row>64</xdr:row>
      <xdr:rowOff>114246</xdr:rowOff>
    </xdr:to>
    <xdr:cxnSp macro="">
      <xdr:nvCxnSpPr>
        <xdr:cNvPr id="255" name="直線コネクタ 254"/>
        <xdr:cNvCxnSpPr/>
      </xdr:nvCxnSpPr>
      <xdr:spPr>
        <a:xfrm flipV="1">
          <a:off x="7861300" y="1108697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63599</xdr:rowOff>
    </xdr:from>
    <xdr:to>
      <xdr:col>36</xdr:col>
      <xdr:colOff>165100</xdr:colOff>
      <xdr:row>64</xdr:row>
      <xdr:rowOff>165199</xdr:rowOff>
    </xdr:to>
    <xdr:sp macro="" textlink="">
      <xdr:nvSpPr>
        <xdr:cNvPr id="256" name="楕円 255"/>
        <xdr:cNvSpPr/>
      </xdr:nvSpPr>
      <xdr:spPr>
        <a:xfrm>
          <a:off x="6921500" y="11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114246</xdr:rowOff>
    </xdr:from>
    <xdr:to>
      <xdr:col>41</xdr:col>
      <xdr:colOff>50800</xdr:colOff>
      <xdr:row>64</xdr:row>
      <xdr:rowOff>114399</xdr:rowOff>
    </xdr:to>
    <xdr:cxnSp macro="">
      <xdr:nvCxnSpPr>
        <xdr:cNvPr id="257" name="直線コネクタ 256"/>
        <xdr:cNvCxnSpPr/>
      </xdr:nvCxnSpPr>
      <xdr:spPr>
        <a:xfrm flipV="1">
          <a:off x="6972300" y="110870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61" name="n_4aveValue【橋りょう・トンネル】&#10;一人当たり有形固定資産（償却資産）額"/>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153044</xdr:rowOff>
    </xdr:from>
    <xdr:ext cx="534377" cy="259045"/>
    <xdr:sp macro="" textlink="">
      <xdr:nvSpPr>
        <xdr:cNvPr id="262" name="n_1mainValue【橋りょう・トンネル】&#10;一人当たり有形固定資産（償却資産）額"/>
        <xdr:cNvSpPr txBox="1"/>
      </xdr:nvSpPr>
      <xdr:spPr>
        <a:xfrm>
          <a:off x="9359411" y="111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156100</xdr:rowOff>
    </xdr:from>
    <xdr:ext cx="534377" cy="259045"/>
    <xdr:sp macro="" textlink="">
      <xdr:nvSpPr>
        <xdr:cNvPr id="263" name="n_2mainValue【橋りょう・トンネル】&#10;一人当たり有形固定資産（償却資産）額"/>
        <xdr:cNvSpPr txBox="1"/>
      </xdr:nvSpPr>
      <xdr:spPr>
        <a:xfrm>
          <a:off x="8483111" y="111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156173</xdr:rowOff>
    </xdr:from>
    <xdr:ext cx="534377" cy="259045"/>
    <xdr:sp macro="" textlink="">
      <xdr:nvSpPr>
        <xdr:cNvPr id="264" name="n_3mainValue【橋りょう・トンネル】&#10;一人当たり有形固定資産（償却資産）額"/>
        <xdr:cNvSpPr txBox="1"/>
      </xdr:nvSpPr>
      <xdr:spPr>
        <a:xfrm>
          <a:off x="7594111" y="111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156326</xdr:rowOff>
    </xdr:from>
    <xdr:ext cx="534377" cy="259045"/>
    <xdr:sp macro="" textlink="">
      <xdr:nvSpPr>
        <xdr:cNvPr id="265" name="n_4mainValue【橋りょう・トンネル】&#10;一人当たり有形固定資産（償却資産）額"/>
        <xdr:cNvSpPr txBox="1"/>
      </xdr:nvSpPr>
      <xdr:spPr>
        <a:xfrm>
          <a:off x="6705111" y="11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338" name="直線コネクタ 33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33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340" name="直線コネクタ 33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34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342" name="直線コネクタ 34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343"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44" name="フローチャート: 判断 34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45" name="フローチャート: 判断 3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346" name="フローチャート: 判断 34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347" name="フローチャート: 判断 34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348" name="フローチャート: 判断 347"/>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354" name="楕円 353"/>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355"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356" name="楕円 355"/>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148590</xdr:rowOff>
    </xdr:to>
    <xdr:cxnSp macro="">
      <xdr:nvCxnSpPr>
        <xdr:cNvPr id="357" name="直線コネクタ 356"/>
        <xdr:cNvCxnSpPr/>
      </xdr:nvCxnSpPr>
      <xdr:spPr>
        <a:xfrm>
          <a:off x="15481300" y="1057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358" name="楕円 357"/>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152400</xdr:rowOff>
    </xdr:to>
    <xdr:cxnSp macro="">
      <xdr:nvCxnSpPr>
        <xdr:cNvPr id="359" name="直線コネクタ 358"/>
        <xdr:cNvCxnSpPr/>
      </xdr:nvCxnSpPr>
      <xdr:spPr>
        <a:xfrm flipV="1">
          <a:off x="14592300" y="1057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61595</xdr:rowOff>
    </xdr:from>
    <xdr:to>
      <xdr:col>72</xdr:col>
      <xdr:colOff>38100</xdr:colOff>
      <xdr:row>61</xdr:row>
      <xdr:rowOff>163195</xdr:rowOff>
    </xdr:to>
    <xdr:sp macro="" textlink="">
      <xdr:nvSpPr>
        <xdr:cNvPr id="360" name="楕円 359"/>
        <xdr:cNvSpPr/>
      </xdr:nvSpPr>
      <xdr:spPr>
        <a:xfrm>
          <a:off x="13652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112395</xdr:rowOff>
    </xdr:from>
    <xdr:to>
      <xdr:col>76</xdr:col>
      <xdr:colOff>114300</xdr:colOff>
      <xdr:row>61</xdr:row>
      <xdr:rowOff>152400</xdr:rowOff>
    </xdr:to>
    <xdr:cxnSp macro="">
      <xdr:nvCxnSpPr>
        <xdr:cNvPr id="361" name="直線コネクタ 360"/>
        <xdr:cNvCxnSpPr/>
      </xdr:nvCxnSpPr>
      <xdr:spPr>
        <a:xfrm>
          <a:off x="13703300" y="10570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145415</xdr:rowOff>
    </xdr:from>
    <xdr:to>
      <xdr:col>67</xdr:col>
      <xdr:colOff>101600</xdr:colOff>
      <xdr:row>61</xdr:row>
      <xdr:rowOff>75565</xdr:rowOff>
    </xdr:to>
    <xdr:sp macro="" textlink="">
      <xdr:nvSpPr>
        <xdr:cNvPr id="362" name="楕円 361"/>
        <xdr:cNvSpPr/>
      </xdr:nvSpPr>
      <xdr:spPr>
        <a:xfrm>
          <a:off x="1276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24765</xdr:rowOff>
    </xdr:from>
    <xdr:to>
      <xdr:col>71</xdr:col>
      <xdr:colOff>177800</xdr:colOff>
      <xdr:row>61</xdr:row>
      <xdr:rowOff>112395</xdr:rowOff>
    </xdr:to>
    <xdr:cxnSp macro="">
      <xdr:nvCxnSpPr>
        <xdr:cNvPr id="363" name="直線コネクタ 362"/>
        <xdr:cNvCxnSpPr/>
      </xdr:nvCxnSpPr>
      <xdr:spPr>
        <a:xfrm>
          <a:off x="12814300" y="104832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3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36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36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367"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368" name="n_1mainValue【学校施設】&#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369" name="n_2mainValue【学校施設】&#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154322</xdr:rowOff>
    </xdr:from>
    <xdr:ext cx="405111" cy="259045"/>
    <xdr:sp macro="" textlink="">
      <xdr:nvSpPr>
        <xdr:cNvPr id="370" name="n_3mainValue【学校施設】&#10;有形固定資産減価償却率"/>
        <xdr:cNvSpPr txBox="1"/>
      </xdr:nvSpPr>
      <xdr:spPr>
        <a:xfrm>
          <a:off x="13500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66692</xdr:rowOff>
    </xdr:from>
    <xdr:ext cx="405111" cy="259045"/>
    <xdr:sp macro="" textlink="">
      <xdr:nvSpPr>
        <xdr:cNvPr id="371" name="n_4mainValue【学校施設】&#10;有形固定資産減価償却率"/>
        <xdr:cNvSpPr txBox="1"/>
      </xdr:nvSpPr>
      <xdr:spPr>
        <a:xfrm>
          <a:off x="12611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2" name="テキスト ボックス 3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3" name="直線コネクタ 3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394" name="直線コネクタ 393"/>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395"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396" name="直線コネクタ 395"/>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397"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398" name="直線コネクタ 397"/>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399"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00" name="フローチャート: 判断 399"/>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01" name="フローチャート: 判断 400"/>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02" name="フローチャート: 判断 401"/>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03" name="フローチャート: 判断 402"/>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404" name="フローチャート: 判断 403"/>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144882</xdr:rowOff>
    </xdr:from>
    <xdr:to>
      <xdr:col>116</xdr:col>
      <xdr:colOff>114300</xdr:colOff>
      <xdr:row>63</xdr:row>
      <xdr:rowOff>75032</xdr:rowOff>
    </xdr:to>
    <xdr:sp macro="" textlink="">
      <xdr:nvSpPr>
        <xdr:cNvPr id="410" name="楕円 409"/>
        <xdr:cNvSpPr/>
      </xdr:nvSpPr>
      <xdr:spPr>
        <a:xfrm>
          <a:off x="221107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123309</xdr:rowOff>
    </xdr:from>
    <xdr:ext cx="469744" cy="259045"/>
    <xdr:sp macro="" textlink="">
      <xdr:nvSpPr>
        <xdr:cNvPr id="411" name="【学校施設】&#10;一人当たり面積該当値テキスト"/>
        <xdr:cNvSpPr txBox="1"/>
      </xdr:nvSpPr>
      <xdr:spPr>
        <a:xfrm>
          <a:off x="22199600"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143967</xdr:rowOff>
    </xdr:from>
    <xdr:to>
      <xdr:col>112</xdr:col>
      <xdr:colOff>38100</xdr:colOff>
      <xdr:row>63</xdr:row>
      <xdr:rowOff>74117</xdr:rowOff>
    </xdr:to>
    <xdr:sp macro="" textlink="">
      <xdr:nvSpPr>
        <xdr:cNvPr id="412" name="楕円 411"/>
        <xdr:cNvSpPr/>
      </xdr:nvSpPr>
      <xdr:spPr>
        <a:xfrm>
          <a:off x="21272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23317</xdr:rowOff>
    </xdr:from>
    <xdr:to>
      <xdr:col>116</xdr:col>
      <xdr:colOff>63500</xdr:colOff>
      <xdr:row>63</xdr:row>
      <xdr:rowOff>24232</xdr:rowOff>
    </xdr:to>
    <xdr:cxnSp macro="">
      <xdr:nvCxnSpPr>
        <xdr:cNvPr id="413" name="直線コネクタ 412"/>
        <xdr:cNvCxnSpPr/>
      </xdr:nvCxnSpPr>
      <xdr:spPr>
        <a:xfrm>
          <a:off x="21323300" y="108246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142139</xdr:rowOff>
    </xdr:from>
    <xdr:to>
      <xdr:col>107</xdr:col>
      <xdr:colOff>101600</xdr:colOff>
      <xdr:row>63</xdr:row>
      <xdr:rowOff>72289</xdr:rowOff>
    </xdr:to>
    <xdr:sp macro="" textlink="">
      <xdr:nvSpPr>
        <xdr:cNvPr id="414" name="楕円 413"/>
        <xdr:cNvSpPr/>
      </xdr:nvSpPr>
      <xdr:spPr>
        <a:xfrm>
          <a:off x="20383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21489</xdr:rowOff>
    </xdr:from>
    <xdr:to>
      <xdr:col>111</xdr:col>
      <xdr:colOff>177800</xdr:colOff>
      <xdr:row>63</xdr:row>
      <xdr:rowOff>23317</xdr:rowOff>
    </xdr:to>
    <xdr:cxnSp macro="">
      <xdr:nvCxnSpPr>
        <xdr:cNvPr id="415" name="直線コネクタ 414"/>
        <xdr:cNvCxnSpPr/>
      </xdr:nvCxnSpPr>
      <xdr:spPr>
        <a:xfrm>
          <a:off x="20434300" y="108228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416" name="楕円 415"/>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21489</xdr:rowOff>
    </xdr:to>
    <xdr:cxnSp macro="">
      <xdr:nvCxnSpPr>
        <xdr:cNvPr id="417" name="直線コネクタ 416"/>
        <xdr:cNvCxnSpPr/>
      </xdr:nvCxnSpPr>
      <xdr:spPr>
        <a:xfrm>
          <a:off x="19545300" y="108219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140309</xdr:rowOff>
    </xdr:from>
    <xdr:to>
      <xdr:col>98</xdr:col>
      <xdr:colOff>38100</xdr:colOff>
      <xdr:row>63</xdr:row>
      <xdr:rowOff>70459</xdr:rowOff>
    </xdr:to>
    <xdr:sp macro="" textlink="">
      <xdr:nvSpPr>
        <xdr:cNvPr id="418" name="楕円 417"/>
        <xdr:cNvSpPr/>
      </xdr:nvSpPr>
      <xdr:spPr>
        <a:xfrm>
          <a:off x="18605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19659</xdr:rowOff>
    </xdr:from>
    <xdr:to>
      <xdr:col>102</xdr:col>
      <xdr:colOff>114300</xdr:colOff>
      <xdr:row>63</xdr:row>
      <xdr:rowOff>20574</xdr:rowOff>
    </xdr:to>
    <xdr:cxnSp macro="">
      <xdr:nvCxnSpPr>
        <xdr:cNvPr id="419" name="直線コネクタ 418"/>
        <xdr:cNvCxnSpPr/>
      </xdr:nvCxnSpPr>
      <xdr:spPr>
        <a:xfrm>
          <a:off x="18656300" y="1082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20"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21"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22"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118991</xdr:rowOff>
    </xdr:from>
    <xdr:ext cx="469744" cy="259045"/>
    <xdr:sp macro="" textlink="">
      <xdr:nvSpPr>
        <xdr:cNvPr id="423" name="n_4aveValue【学校施設】&#10;一人当たり面積"/>
        <xdr:cNvSpPr txBox="1"/>
      </xdr:nvSpPr>
      <xdr:spPr>
        <a:xfrm>
          <a:off x="18421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65244</xdr:rowOff>
    </xdr:from>
    <xdr:ext cx="469744" cy="259045"/>
    <xdr:sp macro="" textlink="">
      <xdr:nvSpPr>
        <xdr:cNvPr id="424" name="n_1mainValue【学校施設】&#10;一人当たり面積"/>
        <xdr:cNvSpPr txBox="1"/>
      </xdr:nvSpPr>
      <xdr:spPr>
        <a:xfrm>
          <a:off x="21075727" y="108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63416</xdr:rowOff>
    </xdr:from>
    <xdr:ext cx="469744" cy="259045"/>
    <xdr:sp macro="" textlink="">
      <xdr:nvSpPr>
        <xdr:cNvPr id="425" name="n_2mainValue【学校施設】&#10;一人当たり面積"/>
        <xdr:cNvSpPr txBox="1"/>
      </xdr:nvSpPr>
      <xdr:spPr>
        <a:xfrm>
          <a:off x="20199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426" name="n_3mainValue【学校施設】&#10;一人当たり面積"/>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61586</xdr:rowOff>
    </xdr:from>
    <xdr:ext cx="469744" cy="259045"/>
    <xdr:sp macro="" textlink="">
      <xdr:nvSpPr>
        <xdr:cNvPr id="427" name="n_4mainValue【学校施設】&#10;一人当たり面積"/>
        <xdr:cNvSpPr txBox="1"/>
      </xdr:nvSpPr>
      <xdr:spPr>
        <a:xfrm>
          <a:off x="18421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469" name="直線コネクタ 46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47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3" name="直線コネクタ 47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47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475" name="フローチャート: 判断 47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476" name="フローチャート: 判断 47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77" name="フローチャート: 判断 47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478" name="フローチャート: 判断 47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479" name="フローチャート: 判断 478"/>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485" name="楕円 484"/>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486" name="【公民館】&#10;有形固定資産減価償却率該当値テキスト"/>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487" name="楕円 486"/>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35379</xdr:rowOff>
    </xdr:to>
    <xdr:cxnSp macro="">
      <xdr:nvCxnSpPr>
        <xdr:cNvPr id="488" name="直線コネクタ 487"/>
        <xdr:cNvCxnSpPr/>
      </xdr:nvCxnSpPr>
      <xdr:spPr>
        <a:xfrm>
          <a:off x="15481300" y="185193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489" name="楕円 488"/>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108</xdr:row>
      <xdr:rowOff>2721</xdr:rowOff>
    </xdr:to>
    <xdr:cxnSp macro="">
      <xdr:nvCxnSpPr>
        <xdr:cNvPr id="490" name="直線コネクタ 489"/>
        <xdr:cNvCxnSpPr/>
      </xdr:nvCxnSpPr>
      <xdr:spPr>
        <a:xfrm>
          <a:off x="14592300" y="184801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491" name="楕円 490"/>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134982</xdr:rowOff>
    </xdr:to>
    <xdr:cxnSp macro="">
      <xdr:nvCxnSpPr>
        <xdr:cNvPr id="492" name="直線コネクタ 491"/>
        <xdr:cNvCxnSpPr/>
      </xdr:nvCxnSpPr>
      <xdr:spPr>
        <a:xfrm>
          <a:off x="13703300" y="1844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493" name="楕円 492"/>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95794</xdr:rowOff>
    </xdr:to>
    <xdr:cxnSp macro="">
      <xdr:nvCxnSpPr>
        <xdr:cNvPr id="494" name="直線コネクタ 493"/>
        <xdr:cNvCxnSpPr/>
      </xdr:nvCxnSpPr>
      <xdr:spPr>
        <a:xfrm>
          <a:off x="12814300" y="183886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495"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96"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497"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498" name="n_4ave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499" name="n_1mainValue【公民館】&#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500" name="n_2mainValue【公民館】&#10;有形固定資産減価償却率"/>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501" name="n_3mainValue【公民館】&#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502" name="n_4mainValue【公民館】&#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28" name="直線コネクタ 527"/>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30" name="直線コネクタ 5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31"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32" name="直線コネクタ 531"/>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533"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534" name="フローチャート: 判断 533"/>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535" name="フローチャート: 判断 534"/>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536" name="フローチャート: 判断 535"/>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537" name="フローチャート: 判断 536"/>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538" name="フローチャート: 判断 537"/>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544" name="楕円 543"/>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545" name="【公民館】&#10;一人当たり面積該当値テキスト"/>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546" name="楕円 545"/>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95794</xdr:rowOff>
    </xdr:to>
    <xdr:cxnSp macro="">
      <xdr:nvCxnSpPr>
        <xdr:cNvPr id="547" name="直線コネクタ 546"/>
        <xdr:cNvCxnSpPr/>
      </xdr:nvCxnSpPr>
      <xdr:spPr>
        <a:xfrm>
          <a:off x="21323300" y="18269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548" name="楕円 547"/>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549" name="直線コネクタ 548"/>
        <xdr:cNvCxnSpPr/>
      </xdr:nvCxnSpPr>
      <xdr:spPr>
        <a:xfrm>
          <a:off x="20434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550" name="楕円 549"/>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551" name="直線コネクタ 550"/>
        <xdr:cNvCxnSpPr/>
      </xdr:nvCxnSpPr>
      <xdr:spPr>
        <a:xfrm>
          <a:off x="19545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552" name="楕円 551"/>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553" name="直線コネクタ 552"/>
        <xdr:cNvCxnSpPr/>
      </xdr:nvCxnSpPr>
      <xdr:spPr>
        <a:xfrm>
          <a:off x="18656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554"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555"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556"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557"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558" name="n_1mainValue【公民館】&#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559" name="n_2mainValue【公民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560" name="n_3mainValue【公民館】&#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561" name="n_4mainValue【公民館】&#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公民館」が類似団体の中で有形固定資産減価償却率は高くなっている。大規模改修を行った学校はあるものの総じて減価償却が進み老朽化が目立っている。「寒川町公共施設等総合管理計画」に基づく「施設再編計画」策定を進め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各施設の老朽化状況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各施設ともに、「施設再編計画」策定までは、長寿命化・統合複合化等の方針が決定するまでは有形固定資産減価償却率は増加傾向となる。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4" name="楕円 73"/>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5"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19050</xdr:rowOff>
    </xdr:to>
    <xdr:cxnSp macro="">
      <xdr:nvCxnSpPr>
        <xdr:cNvPr id="77" name="直線コネクタ 76"/>
        <xdr:cNvCxnSpPr/>
      </xdr:nvCxnSpPr>
      <xdr:spPr>
        <a:xfrm>
          <a:off x="3797300" y="61504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58057</xdr:rowOff>
    </xdr:from>
    <xdr:to>
      <xdr:col>15</xdr:col>
      <xdr:colOff>101600</xdr:colOff>
      <xdr:row>35</xdr:row>
      <xdr:rowOff>159657</xdr:rowOff>
    </xdr:to>
    <xdr:sp macro="" textlink="">
      <xdr:nvSpPr>
        <xdr:cNvPr id="78" name="楕円 77"/>
        <xdr:cNvSpPr/>
      </xdr:nvSpPr>
      <xdr:spPr>
        <a:xfrm>
          <a:off x="2857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108857</xdr:rowOff>
    </xdr:from>
    <xdr:to>
      <xdr:col>19</xdr:col>
      <xdr:colOff>177800</xdr:colOff>
      <xdr:row>35</xdr:row>
      <xdr:rowOff>149678</xdr:rowOff>
    </xdr:to>
    <xdr:cxnSp macro="">
      <xdr:nvCxnSpPr>
        <xdr:cNvPr id="79" name="直線コネクタ 78"/>
        <xdr:cNvCxnSpPr/>
      </xdr:nvCxnSpPr>
      <xdr:spPr>
        <a:xfrm>
          <a:off x="2908300" y="61096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17236</xdr:rowOff>
    </xdr:from>
    <xdr:to>
      <xdr:col>10</xdr:col>
      <xdr:colOff>165100</xdr:colOff>
      <xdr:row>35</xdr:row>
      <xdr:rowOff>118836</xdr:rowOff>
    </xdr:to>
    <xdr:sp macro="" textlink="">
      <xdr:nvSpPr>
        <xdr:cNvPr id="80" name="楕円 79"/>
        <xdr:cNvSpPr/>
      </xdr:nvSpPr>
      <xdr:spPr>
        <a:xfrm>
          <a:off x="1968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68036</xdr:rowOff>
    </xdr:from>
    <xdr:to>
      <xdr:col>15</xdr:col>
      <xdr:colOff>50800</xdr:colOff>
      <xdr:row>35</xdr:row>
      <xdr:rowOff>108857</xdr:rowOff>
    </xdr:to>
    <xdr:cxnSp macro="">
      <xdr:nvCxnSpPr>
        <xdr:cNvPr id="81" name="直線コネクタ 80"/>
        <xdr:cNvCxnSpPr/>
      </xdr:nvCxnSpPr>
      <xdr:spPr>
        <a:xfrm>
          <a:off x="2019300" y="60687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97246</xdr:rowOff>
    </xdr:from>
    <xdr:to>
      <xdr:col>6</xdr:col>
      <xdr:colOff>38100</xdr:colOff>
      <xdr:row>35</xdr:row>
      <xdr:rowOff>27396</xdr:rowOff>
    </xdr:to>
    <xdr:sp macro="" textlink="">
      <xdr:nvSpPr>
        <xdr:cNvPr id="82" name="楕円 81"/>
        <xdr:cNvSpPr/>
      </xdr:nvSpPr>
      <xdr:spPr>
        <a:xfrm>
          <a:off x="1079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148046</xdr:rowOff>
    </xdr:from>
    <xdr:to>
      <xdr:col>10</xdr:col>
      <xdr:colOff>114300</xdr:colOff>
      <xdr:row>35</xdr:row>
      <xdr:rowOff>68036</xdr:rowOff>
    </xdr:to>
    <xdr:cxnSp macro="">
      <xdr:nvCxnSpPr>
        <xdr:cNvPr id="83" name="直線コネクタ 82"/>
        <xdr:cNvCxnSpPr/>
      </xdr:nvCxnSpPr>
      <xdr:spPr>
        <a:xfrm>
          <a:off x="1130300" y="59773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4734</xdr:rowOff>
    </xdr:from>
    <xdr:ext cx="405111" cy="259045"/>
    <xdr:sp macro="" textlink="">
      <xdr:nvSpPr>
        <xdr:cNvPr id="89" name="n_2mainValue【図書館】&#10;有形固定資産減価償却率"/>
        <xdr:cNvSpPr txBox="1"/>
      </xdr:nvSpPr>
      <xdr:spPr>
        <a:xfrm>
          <a:off x="2705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135363</xdr:rowOff>
    </xdr:from>
    <xdr:ext cx="405111" cy="259045"/>
    <xdr:sp macro="" textlink="">
      <xdr:nvSpPr>
        <xdr:cNvPr id="90" name="n_3mainValue【図書館】&#10;有形固定資産減価償却率"/>
        <xdr:cNvSpPr txBox="1"/>
      </xdr:nvSpPr>
      <xdr:spPr>
        <a:xfrm>
          <a:off x="1816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43923</xdr:rowOff>
    </xdr:from>
    <xdr:ext cx="405111" cy="259045"/>
    <xdr:sp macro="" textlink="">
      <xdr:nvSpPr>
        <xdr:cNvPr id="91" name="n_4mainValue【図書館】&#10;有形固定資産減価償却率"/>
        <xdr:cNvSpPr txBox="1"/>
      </xdr:nvSpPr>
      <xdr:spPr>
        <a:xfrm>
          <a:off x="927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21" name="フローチャート: 判断 120"/>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7" name="楕円 126"/>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28" name="【図書館】&#10;一人当たり面積該当値テキスト"/>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9" name="楕円 12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81915</xdr:rowOff>
    </xdr:to>
    <xdr:cxnSp macro="">
      <xdr:nvCxnSpPr>
        <xdr:cNvPr id="130" name="直線コネクタ 129"/>
        <xdr:cNvCxnSpPr/>
      </xdr:nvCxnSpPr>
      <xdr:spPr>
        <a:xfrm>
          <a:off x="9639300" y="6591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31" name="楕円 130"/>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38</xdr:row>
      <xdr:rowOff>76200</xdr:rowOff>
    </xdr:to>
    <xdr:cxnSp macro="">
      <xdr:nvCxnSpPr>
        <xdr:cNvPr id="132" name="直線コネクタ 131"/>
        <xdr:cNvCxnSpPr/>
      </xdr:nvCxnSpPr>
      <xdr:spPr>
        <a:xfrm>
          <a:off x="8750300" y="64941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33" name="楕円 132"/>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150495</xdr:rowOff>
    </xdr:from>
    <xdr:to>
      <xdr:col>45</xdr:col>
      <xdr:colOff>177800</xdr:colOff>
      <xdr:row>37</xdr:row>
      <xdr:rowOff>150495</xdr:rowOff>
    </xdr:to>
    <xdr:cxnSp macro="">
      <xdr:nvCxnSpPr>
        <xdr:cNvPr id="134" name="直線コネクタ 133"/>
        <xdr:cNvCxnSpPr/>
      </xdr:nvCxnSpPr>
      <xdr:spPr>
        <a:xfrm>
          <a:off x="7861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99695</xdr:rowOff>
    </xdr:from>
    <xdr:to>
      <xdr:col>36</xdr:col>
      <xdr:colOff>165100</xdr:colOff>
      <xdr:row>38</xdr:row>
      <xdr:rowOff>29845</xdr:rowOff>
    </xdr:to>
    <xdr:sp macro="" textlink="">
      <xdr:nvSpPr>
        <xdr:cNvPr id="135" name="楕円 134"/>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150495</xdr:rowOff>
    </xdr:from>
    <xdr:to>
      <xdr:col>41</xdr:col>
      <xdr:colOff>50800</xdr:colOff>
      <xdr:row>37</xdr:row>
      <xdr:rowOff>150495</xdr:rowOff>
    </xdr:to>
    <xdr:cxnSp macro="">
      <xdr:nvCxnSpPr>
        <xdr:cNvPr id="136" name="直線コネクタ 135"/>
        <xdr:cNvCxnSpPr/>
      </xdr:nvCxnSpPr>
      <xdr:spPr>
        <a:xfrm>
          <a:off x="6972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55262</xdr:rowOff>
    </xdr:from>
    <xdr:ext cx="469744" cy="259045"/>
    <xdr:sp macro="" textlink="">
      <xdr:nvSpPr>
        <xdr:cNvPr id="140" name="n_4aveValue【図書館】&#10;一人当たり面積"/>
        <xdr:cNvSpPr txBox="1"/>
      </xdr:nvSpPr>
      <xdr:spPr>
        <a:xfrm>
          <a:off x="6737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1"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42" name="n_2mainValue【図書館】&#10;一人当たり面積"/>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43" name="n_3mainValue【図書館】&#10;一人当たり面積"/>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46372</xdr:rowOff>
    </xdr:from>
    <xdr:ext cx="469744" cy="259045"/>
    <xdr:sp macro="" textlink="">
      <xdr:nvSpPr>
        <xdr:cNvPr id="144" name="n_4mainValue【図書館】&#10;一人当たり面積"/>
        <xdr:cNvSpPr txBox="1"/>
      </xdr:nvSpPr>
      <xdr:spPr>
        <a:xfrm>
          <a:off x="6737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8" name="フローチャート: 判断 177"/>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16510</xdr:rowOff>
    </xdr:from>
    <xdr:to>
      <xdr:col>24</xdr:col>
      <xdr:colOff>114300</xdr:colOff>
      <xdr:row>60</xdr:row>
      <xdr:rowOff>118110</xdr:rowOff>
    </xdr:to>
    <xdr:sp macro="" textlink="">
      <xdr:nvSpPr>
        <xdr:cNvPr id="184" name="楕円 183"/>
        <xdr:cNvSpPr/>
      </xdr:nvSpPr>
      <xdr:spPr>
        <a:xfrm>
          <a:off x="4584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85" name="【体育館・プール】&#10;有形固定資産減価償却率該当値テキスト"/>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152400</xdr:rowOff>
    </xdr:from>
    <xdr:to>
      <xdr:col>20</xdr:col>
      <xdr:colOff>38100</xdr:colOff>
      <xdr:row>60</xdr:row>
      <xdr:rowOff>82550</xdr:rowOff>
    </xdr:to>
    <xdr:sp macro="" textlink="">
      <xdr:nvSpPr>
        <xdr:cNvPr id="186" name="楕円 185"/>
        <xdr:cNvSpPr/>
      </xdr:nvSpPr>
      <xdr:spPr>
        <a:xfrm>
          <a:off x="3746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31750</xdr:rowOff>
    </xdr:from>
    <xdr:to>
      <xdr:col>24</xdr:col>
      <xdr:colOff>63500</xdr:colOff>
      <xdr:row>60</xdr:row>
      <xdr:rowOff>67310</xdr:rowOff>
    </xdr:to>
    <xdr:cxnSp macro="">
      <xdr:nvCxnSpPr>
        <xdr:cNvPr id="187" name="直線コネクタ 186"/>
        <xdr:cNvCxnSpPr/>
      </xdr:nvCxnSpPr>
      <xdr:spPr>
        <a:xfrm>
          <a:off x="3797300" y="103187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110490</xdr:rowOff>
    </xdr:from>
    <xdr:to>
      <xdr:col>15</xdr:col>
      <xdr:colOff>101600</xdr:colOff>
      <xdr:row>60</xdr:row>
      <xdr:rowOff>40640</xdr:rowOff>
    </xdr:to>
    <xdr:sp macro="" textlink="">
      <xdr:nvSpPr>
        <xdr:cNvPr id="188" name="楕円 187"/>
        <xdr:cNvSpPr/>
      </xdr:nvSpPr>
      <xdr:spPr>
        <a:xfrm>
          <a:off x="28575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161290</xdr:rowOff>
    </xdr:from>
    <xdr:to>
      <xdr:col>19</xdr:col>
      <xdr:colOff>177800</xdr:colOff>
      <xdr:row>60</xdr:row>
      <xdr:rowOff>31750</xdr:rowOff>
    </xdr:to>
    <xdr:cxnSp macro="">
      <xdr:nvCxnSpPr>
        <xdr:cNvPr id="189" name="直線コネクタ 188"/>
        <xdr:cNvCxnSpPr/>
      </xdr:nvCxnSpPr>
      <xdr:spPr>
        <a:xfrm>
          <a:off x="2908300" y="10276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73660</xdr:rowOff>
    </xdr:from>
    <xdr:to>
      <xdr:col>10</xdr:col>
      <xdr:colOff>165100</xdr:colOff>
      <xdr:row>60</xdr:row>
      <xdr:rowOff>3810</xdr:rowOff>
    </xdr:to>
    <xdr:sp macro="" textlink="">
      <xdr:nvSpPr>
        <xdr:cNvPr id="190" name="楕円 189"/>
        <xdr:cNvSpPr/>
      </xdr:nvSpPr>
      <xdr:spPr>
        <a:xfrm>
          <a:off x="1968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124460</xdr:rowOff>
    </xdr:from>
    <xdr:to>
      <xdr:col>15</xdr:col>
      <xdr:colOff>50800</xdr:colOff>
      <xdr:row>59</xdr:row>
      <xdr:rowOff>161290</xdr:rowOff>
    </xdr:to>
    <xdr:cxnSp macro="">
      <xdr:nvCxnSpPr>
        <xdr:cNvPr id="191" name="直線コネクタ 190"/>
        <xdr:cNvCxnSpPr/>
      </xdr:nvCxnSpPr>
      <xdr:spPr>
        <a:xfrm>
          <a:off x="2019300" y="102400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2" name="楕円 191"/>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124460</xdr:rowOff>
    </xdr:to>
    <xdr:cxnSp macro="">
      <xdr:nvCxnSpPr>
        <xdr:cNvPr id="193" name="直線コネクタ 192"/>
        <xdr:cNvCxnSpPr/>
      </xdr:nvCxnSpPr>
      <xdr:spPr>
        <a:xfrm>
          <a:off x="1130300" y="1015746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36847</xdr:rowOff>
    </xdr:from>
    <xdr:ext cx="405111" cy="259045"/>
    <xdr:sp macro="" textlink="">
      <xdr:nvSpPr>
        <xdr:cNvPr id="197" name="n_4aveValue【体育館・プール】&#10;有形固定資産減価償却率"/>
        <xdr:cNvSpPr txBox="1"/>
      </xdr:nvSpPr>
      <xdr:spPr>
        <a:xfrm>
          <a:off x="927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73677</xdr:rowOff>
    </xdr:from>
    <xdr:ext cx="405111" cy="259045"/>
    <xdr:sp macro="" textlink="">
      <xdr:nvSpPr>
        <xdr:cNvPr id="198" name="n_1mainValue【体育館・プール】&#10;有形固定資産減価償却率"/>
        <xdr:cNvSpPr txBox="1"/>
      </xdr:nvSpPr>
      <xdr:spPr>
        <a:xfrm>
          <a:off x="358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99"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20337</xdr:rowOff>
    </xdr:from>
    <xdr:ext cx="405111" cy="259045"/>
    <xdr:sp macro="" textlink="">
      <xdr:nvSpPr>
        <xdr:cNvPr id="200" name="n_3mainValue【体育館・プール】&#10;有形固定資産減価償却率"/>
        <xdr:cNvSpPr txBox="1"/>
      </xdr:nvSpPr>
      <xdr:spPr>
        <a:xfrm>
          <a:off x="1816744" y="996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1" name="n_4mainValue【体育館・プール】&#10;有形固定資産減価償却率"/>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5" name="フローチャート: 判断 234"/>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41" name="楕円 240"/>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42" name="【体育館・プール】&#10;一人当たり面積該当値テキスト"/>
        <xdr:cNvSpPr txBox="1"/>
      </xdr:nvSpPr>
      <xdr:spPr>
        <a:xfrm>
          <a:off x="10515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3" name="楕円 242"/>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144780</xdr:rowOff>
    </xdr:to>
    <xdr:cxnSp macro="">
      <xdr:nvCxnSpPr>
        <xdr:cNvPr id="244" name="直線コネクタ 243"/>
        <xdr:cNvCxnSpPr/>
      </xdr:nvCxnSpPr>
      <xdr:spPr>
        <a:xfrm>
          <a:off x="9639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45" name="楕円 244"/>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144780</xdr:rowOff>
    </xdr:to>
    <xdr:cxnSp macro="">
      <xdr:nvCxnSpPr>
        <xdr:cNvPr id="246" name="直線コネクタ 245"/>
        <xdr:cNvCxnSpPr/>
      </xdr:nvCxnSpPr>
      <xdr:spPr>
        <a:xfrm>
          <a:off x="8750300" y="10578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69215</xdr:rowOff>
    </xdr:from>
    <xdr:to>
      <xdr:col>41</xdr:col>
      <xdr:colOff>101600</xdr:colOff>
      <xdr:row>61</xdr:row>
      <xdr:rowOff>170815</xdr:rowOff>
    </xdr:to>
    <xdr:sp macro="" textlink="">
      <xdr:nvSpPr>
        <xdr:cNvPr id="247" name="楕円 246"/>
        <xdr:cNvSpPr/>
      </xdr:nvSpPr>
      <xdr:spPr>
        <a:xfrm>
          <a:off x="781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120015</xdr:rowOff>
    </xdr:to>
    <xdr:cxnSp macro="">
      <xdr:nvCxnSpPr>
        <xdr:cNvPr id="248" name="直線コネクタ 247"/>
        <xdr:cNvCxnSpPr/>
      </xdr:nvCxnSpPr>
      <xdr:spPr>
        <a:xfrm>
          <a:off x="7861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69215</xdr:rowOff>
    </xdr:from>
    <xdr:to>
      <xdr:col>36</xdr:col>
      <xdr:colOff>165100</xdr:colOff>
      <xdr:row>61</xdr:row>
      <xdr:rowOff>170815</xdr:rowOff>
    </xdr:to>
    <xdr:sp macro="" textlink="">
      <xdr:nvSpPr>
        <xdr:cNvPr id="249" name="楕円 248"/>
        <xdr:cNvSpPr/>
      </xdr:nvSpPr>
      <xdr:spPr>
        <a:xfrm>
          <a:off x="692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120015</xdr:rowOff>
    </xdr:from>
    <xdr:to>
      <xdr:col>41</xdr:col>
      <xdr:colOff>50800</xdr:colOff>
      <xdr:row>61</xdr:row>
      <xdr:rowOff>120015</xdr:rowOff>
    </xdr:to>
    <xdr:cxnSp macro="">
      <xdr:nvCxnSpPr>
        <xdr:cNvPr id="250" name="直線コネクタ 249"/>
        <xdr:cNvCxnSpPr/>
      </xdr:nvCxnSpPr>
      <xdr:spPr>
        <a:xfrm>
          <a:off x="6972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4"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40657</xdr:rowOff>
    </xdr:from>
    <xdr:ext cx="469744" cy="259045"/>
    <xdr:sp macro="" textlink="">
      <xdr:nvSpPr>
        <xdr:cNvPr id="255" name="n_1mainValue【体育館・プール】&#10;一人当たり面積"/>
        <xdr:cNvSpPr txBox="1"/>
      </xdr:nvSpPr>
      <xdr:spPr>
        <a:xfrm>
          <a:off x="9391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6" name="n_2main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15892</xdr:rowOff>
    </xdr:from>
    <xdr:ext cx="469744" cy="259045"/>
    <xdr:sp macro="" textlink="">
      <xdr:nvSpPr>
        <xdr:cNvPr id="257" name="n_3mainValue【体育館・プール】&#10;一人当たり面積"/>
        <xdr:cNvSpPr txBox="1"/>
      </xdr:nvSpPr>
      <xdr:spPr>
        <a:xfrm>
          <a:off x="7626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15892</xdr:rowOff>
    </xdr:from>
    <xdr:ext cx="469744" cy="259045"/>
    <xdr:sp macro="" textlink="">
      <xdr:nvSpPr>
        <xdr:cNvPr id="258" name="n_4mainValue【体育館・プール】&#10;一人当たり面積"/>
        <xdr:cNvSpPr txBox="1"/>
      </xdr:nvSpPr>
      <xdr:spPr>
        <a:xfrm>
          <a:off x="6737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6" name="直線コネクタ 31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1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0" name="直線コネクタ 31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21"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2" name="フローチャート: 判断 32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3" name="フローチャート: 判断 32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4" name="フローチャート: 判断 32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5" name="フローチャート: 判断 32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xdr:rowOff>
    </xdr:from>
    <xdr:to>
      <xdr:col>67</xdr:col>
      <xdr:colOff>101600</xdr:colOff>
      <xdr:row>38</xdr:row>
      <xdr:rowOff>102507</xdr:rowOff>
    </xdr:to>
    <xdr:sp macro="" textlink="">
      <xdr:nvSpPr>
        <xdr:cNvPr id="326" name="フローチャート: 判断 325"/>
        <xdr:cNvSpPr/>
      </xdr:nvSpPr>
      <xdr:spPr>
        <a:xfrm>
          <a:off x="12763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2" name="楕円 331"/>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3" name="【一般廃棄物処理施設】&#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157662</xdr:rowOff>
    </xdr:from>
    <xdr:to>
      <xdr:col>81</xdr:col>
      <xdr:colOff>101600</xdr:colOff>
      <xdr:row>42</xdr:row>
      <xdr:rowOff>87812</xdr:rowOff>
    </xdr:to>
    <xdr:sp macro="" textlink="">
      <xdr:nvSpPr>
        <xdr:cNvPr id="334" name="楕円 333"/>
        <xdr:cNvSpPr/>
      </xdr:nvSpPr>
      <xdr:spPr>
        <a:xfrm>
          <a:off x="15430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37012</xdr:rowOff>
    </xdr:from>
    <xdr:to>
      <xdr:col>85</xdr:col>
      <xdr:colOff>127000</xdr:colOff>
      <xdr:row>42</xdr:row>
      <xdr:rowOff>92528</xdr:rowOff>
    </xdr:to>
    <xdr:cxnSp macro="">
      <xdr:nvCxnSpPr>
        <xdr:cNvPr id="335" name="直線コネクタ 334"/>
        <xdr:cNvCxnSpPr/>
      </xdr:nvCxnSpPr>
      <xdr:spPr>
        <a:xfrm>
          <a:off x="15481300" y="72379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89081</xdr:rowOff>
    </xdr:from>
    <xdr:to>
      <xdr:col>76</xdr:col>
      <xdr:colOff>165100</xdr:colOff>
      <xdr:row>42</xdr:row>
      <xdr:rowOff>19231</xdr:rowOff>
    </xdr:to>
    <xdr:sp macro="" textlink="">
      <xdr:nvSpPr>
        <xdr:cNvPr id="336" name="楕円 335"/>
        <xdr:cNvSpPr/>
      </xdr:nvSpPr>
      <xdr:spPr>
        <a:xfrm>
          <a:off x="14541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37012</xdr:rowOff>
    </xdr:to>
    <xdr:cxnSp macro="">
      <xdr:nvCxnSpPr>
        <xdr:cNvPr id="337" name="直線コネクタ 336"/>
        <xdr:cNvCxnSpPr/>
      </xdr:nvCxnSpPr>
      <xdr:spPr>
        <a:xfrm>
          <a:off x="14592300" y="71693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20501</xdr:rowOff>
    </xdr:from>
    <xdr:to>
      <xdr:col>72</xdr:col>
      <xdr:colOff>38100</xdr:colOff>
      <xdr:row>41</xdr:row>
      <xdr:rowOff>122101</xdr:rowOff>
    </xdr:to>
    <xdr:sp macro="" textlink="">
      <xdr:nvSpPr>
        <xdr:cNvPr id="338" name="楕円 337"/>
        <xdr:cNvSpPr/>
      </xdr:nvSpPr>
      <xdr:spPr>
        <a:xfrm>
          <a:off x="1365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71301</xdr:rowOff>
    </xdr:from>
    <xdr:to>
      <xdr:col>76</xdr:col>
      <xdr:colOff>114300</xdr:colOff>
      <xdr:row>41</xdr:row>
      <xdr:rowOff>139881</xdr:rowOff>
    </xdr:to>
    <xdr:cxnSp macro="">
      <xdr:nvCxnSpPr>
        <xdr:cNvPr id="339" name="直線コネクタ 338"/>
        <xdr:cNvCxnSpPr/>
      </xdr:nvCxnSpPr>
      <xdr:spPr>
        <a:xfrm>
          <a:off x="13703300" y="710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43362</xdr:rowOff>
    </xdr:from>
    <xdr:to>
      <xdr:col>67</xdr:col>
      <xdr:colOff>101600</xdr:colOff>
      <xdr:row>40</xdr:row>
      <xdr:rowOff>144962</xdr:rowOff>
    </xdr:to>
    <xdr:sp macro="" textlink="">
      <xdr:nvSpPr>
        <xdr:cNvPr id="340" name="楕円 339"/>
        <xdr:cNvSpPr/>
      </xdr:nvSpPr>
      <xdr:spPr>
        <a:xfrm>
          <a:off x="12763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41</xdr:row>
      <xdr:rowOff>71301</xdr:rowOff>
    </xdr:to>
    <xdr:cxnSp macro="">
      <xdr:nvCxnSpPr>
        <xdr:cNvPr id="341" name="直線コネクタ 340"/>
        <xdr:cNvCxnSpPr/>
      </xdr:nvCxnSpPr>
      <xdr:spPr>
        <a:xfrm>
          <a:off x="12814300" y="695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4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4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4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345" name="n_4aveValue【一般廃棄物処理施設】&#10;有形固定資産減価償却率"/>
        <xdr:cNvSpPr txBox="1"/>
      </xdr:nvSpPr>
      <xdr:spPr>
        <a:xfrm>
          <a:off x="12611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78939</xdr:rowOff>
    </xdr:from>
    <xdr:ext cx="405111" cy="259045"/>
    <xdr:sp macro="" textlink="">
      <xdr:nvSpPr>
        <xdr:cNvPr id="346" name="n_1mainValue【一般廃棄物処理施設】&#10;有形固定資産減価償却率"/>
        <xdr:cNvSpPr txBox="1"/>
      </xdr:nvSpPr>
      <xdr:spPr>
        <a:xfrm>
          <a:off x="15266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347" name="n_2mainValue【一般廃棄物処理施設】&#10;有形固定資産減価償却率"/>
        <xdr:cNvSpPr txBox="1"/>
      </xdr:nvSpPr>
      <xdr:spPr>
        <a:xfrm>
          <a:off x="14389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113228</xdr:rowOff>
    </xdr:from>
    <xdr:ext cx="405111" cy="259045"/>
    <xdr:sp macro="" textlink="">
      <xdr:nvSpPr>
        <xdr:cNvPr id="348" name="n_3mainValue【一般廃棄物処理施設】&#10;有形固定資産減価償却率"/>
        <xdr:cNvSpPr txBox="1"/>
      </xdr:nvSpPr>
      <xdr:spPr>
        <a:xfrm>
          <a:off x="13500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136089</xdr:rowOff>
    </xdr:from>
    <xdr:ext cx="405111" cy="259045"/>
    <xdr:sp macro="" textlink="">
      <xdr:nvSpPr>
        <xdr:cNvPr id="349" name="n_4mainValue【一般廃棄物処理施設】&#10;有形固定資産減価償却率"/>
        <xdr:cNvSpPr txBox="1"/>
      </xdr:nvSpPr>
      <xdr:spPr>
        <a:xfrm>
          <a:off x="12611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0" name="直線コネクタ 3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1" name="テキスト ボックス 3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4" name="直線コネクタ 3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5" name="テキスト ボックス 3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69" name="直線コネクタ 368"/>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1" name="直線コネクタ 3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72"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73" name="直線コネクタ 372"/>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374"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75" name="フローチャート: 判断 374"/>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76" name="フローチャート: 判断 375"/>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77" name="フローチャート: 判断 376"/>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78" name="フローチャート: 判断 377"/>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154770</xdr:rowOff>
    </xdr:from>
    <xdr:to>
      <xdr:col>98</xdr:col>
      <xdr:colOff>38100</xdr:colOff>
      <xdr:row>39</xdr:row>
      <xdr:rowOff>84920</xdr:rowOff>
    </xdr:to>
    <xdr:sp macro="" textlink="">
      <xdr:nvSpPr>
        <xdr:cNvPr id="379" name="フローチャート: 判断 378"/>
        <xdr:cNvSpPr/>
      </xdr:nvSpPr>
      <xdr:spPr>
        <a:xfrm>
          <a:off x="18605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161823</xdr:rowOff>
    </xdr:from>
    <xdr:to>
      <xdr:col>116</xdr:col>
      <xdr:colOff>114300</xdr:colOff>
      <xdr:row>40</xdr:row>
      <xdr:rowOff>91973</xdr:rowOff>
    </xdr:to>
    <xdr:sp macro="" textlink="">
      <xdr:nvSpPr>
        <xdr:cNvPr id="385" name="楕円 384"/>
        <xdr:cNvSpPr/>
      </xdr:nvSpPr>
      <xdr:spPr>
        <a:xfrm>
          <a:off x="22110700" y="68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140250</xdr:rowOff>
    </xdr:from>
    <xdr:ext cx="534377" cy="259045"/>
    <xdr:sp macro="" textlink="">
      <xdr:nvSpPr>
        <xdr:cNvPr id="386" name="【一般廃棄物処理施設】&#10;一人当たり有形固定資産（償却資産）額該当値テキスト"/>
        <xdr:cNvSpPr txBox="1"/>
      </xdr:nvSpPr>
      <xdr:spPr>
        <a:xfrm>
          <a:off x="22199600" y="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161497</xdr:rowOff>
    </xdr:from>
    <xdr:to>
      <xdr:col>112</xdr:col>
      <xdr:colOff>38100</xdr:colOff>
      <xdr:row>40</xdr:row>
      <xdr:rowOff>91647</xdr:rowOff>
    </xdr:to>
    <xdr:sp macro="" textlink="">
      <xdr:nvSpPr>
        <xdr:cNvPr id="387" name="楕円 386"/>
        <xdr:cNvSpPr/>
      </xdr:nvSpPr>
      <xdr:spPr>
        <a:xfrm>
          <a:off x="21272500" y="68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40847</xdr:rowOff>
    </xdr:from>
    <xdr:to>
      <xdr:col>116</xdr:col>
      <xdr:colOff>63500</xdr:colOff>
      <xdr:row>40</xdr:row>
      <xdr:rowOff>41173</xdr:rowOff>
    </xdr:to>
    <xdr:cxnSp macro="">
      <xdr:nvCxnSpPr>
        <xdr:cNvPr id="388" name="直線コネクタ 387"/>
        <xdr:cNvCxnSpPr/>
      </xdr:nvCxnSpPr>
      <xdr:spPr>
        <a:xfrm>
          <a:off x="21323300" y="689884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161057</xdr:rowOff>
    </xdr:from>
    <xdr:to>
      <xdr:col>107</xdr:col>
      <xdr:colOff>101600</xdr:colOff>
      <xdr:row>40</xdr:row>
      <xdr:rowOff>91207</xdr:rowOff>
    </xdr:to>
    <xdr:sp macro="" textlink="">
      <xdr:nvSpPr>
        <xdr:cNvPr id="389" name="楕円 388"/>
        <xdr:cNvSpPr/>
      </xdr:nvSpPr>
      <xdr:spPr>
        <a:xfrm>
          <a:off x="20383500" y="6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40407</xdr:rowOff>
    </xdr:from>
    <xdr:to>
      <xdr:col>111</xdr:col>
      <xdr:colOff>177800</xdr:colOff>
      <xdr:row>40</xdr:row>
      <xdr:rowOff>40847</xdr:rowOff>
    </xdr:to>
    <xdr:cxnSp macro="">
      <xdr:nvCxnSpPr>
        <xdr:cNvPr id="390" name="直線コネクタ 389"/>
        <xdr:cNvCxnSpPr/>
      </xdr:nvCxnSpPr>
      <xdr:spPr>
        <a:xfrm>
          <a:off x="20434300" y="6898407"/>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160828</xdr:rowOff>
    </xdr:from>
    <xdr:to>
      <xdr:col>102</xdr:col>
      <xdr:colOff>165100</xdr:colOff>
      <xdr:row>40</xdr:row>
      <xdr:rowOff>90978</xdr:rowOff>
    </xdr:to>
    <xdr:sp macro="" textlink="">
      <xdr:nvSpPr>
        <xdr:cNvPr id="391" name="楕円 390"/>
        <xdr:cNvSpPr/>
      </xdr:nvSpPr>
      <xdr:spPr>
        <a:xfrm>
          <a:off x="19494500" y="6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40178</xdr:rowOff>
    </xdr:from>
    <xdr:to>
      <xdr:col>107</xdr:col>
      <xdr:colOff>50800</xdr:colOff>
      <xdr:row>40</xdr:row>
      <xdr:rowOff>40407</xdr:rowOff>
    </xdr:to>
    <xdr:cxnSp macro="">
      <xdr:nvCxnSpPr>
        <xdr:cNvPr id="392" name="直線コネクタ 391"/>
        <xdr:cNvCxnSpPr/>
      </xdr:nvCxnSpPr>
      <xdr:spPr>
        <a:xfrm>
          <a:off x="19545300" y="68981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160662</xdr:rowOff>
    </xdr:from>
    <xdr:to>
      <xdr:col>98</xdr:col>
      <xdr:colOff>38100</xdr:colOff>
      <xdr:row>40</xdr:row>
      <xdr:rowOff>90812</xdr:rowOff>
    </xdr:to>
    <xdr:sp macro="" textlink="">
      <xdr:nvSpPr>
        <xdr:cNvPr id="393" name="楕円 392"/>
        <xdr:cNvSpPr/>
      </xdr:nvSpPr>
      <xdr:spPr>
        <a:xfrm>
          <a:off x="18605500" y="68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40012</xdr:rowOff>
    </xdr:from>
    <xdr:to>
      <xdr:col>102</xdr:col>
      <xdr:colOff>114300</xdr:colOff>
      <xdr:row>40</xdr:row>
      <xdr:rowOff>40178</xdr:rowOff>
    </xdr:to>
    <xdr:cxnSp macro="">
      <xdr:nvCxnSpPr>
        <xdr:cNvPr id="394" name="直線コネクタ 393"/>
        <xdr:cNvCxnSpPr/>
      </xdr:nvCxnSpPr>
      <xdr:spPr>
        <a:xfrm>
          <a:off x="18656300" y="689801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39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9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9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101447</xdr:rowOff>
    </xdr:from>
    <xdr:ext cx="534377" cy="259045"/>
    <xdr:sp macro="" textlink="">
      <xdr:nvSpPr>
        <xdr:cNvPr id="398" name="n_4aveValue【一般廃棄物処理施設】&#10;一人当たり有形固定資産（償却資産）額"/>
        <xdr:cNvSpPr txBox="1"/>
      </xdr:nvSpPr>
      <xdr:spPr>
        <a:xfrm>
          <a:off x="18389111"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82774</xdr:rowOff>
    </xdr:from>
    <xdr:ext cx="534377" cy="259045"/>
    <xdr:sp macro="" textlink="">
      <xdr:nvSpPr>
        <xdr:cNvPr id="399" name="n_1mainValue【一般廃棄物処理施設】&#10;一人当たり有形固定資産（償却資産）額"/>
        <xdr:cNvSpPr txBox="1"/>
      </xdr:nvSpPr>
      <xdr:spPr>
        <a:xfrm>
          <a:off x="21043411" y="69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82334</xdr:rowOff>
    </xdr:from>
    <xdr:ext cx="534377" cy="259045"/>
    <xdr:sp macro="" textlink="">
      <xdr:nvSpPr>
        <xdr:cNvPr id="400" name="n_2mainValue【一般廃棄物処理施設】&#10;一人当たり有形固定資産（償却資産）額"/>
        <xdr:cNvSpPr txBox="1"/>
      </xdr:nvSpPr>
      <xdr:spPr>
        <a:xfrm>
          <a:off x="20167111" y="6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82105</xdr:rowOff>
    </xdr:from>
    <xdr:ext cx="534377" cy="259045"/>
    <xdr:sp macro="" textlink="">
      <xdr:nvSpPr>
        <xdr:cNvPr id="401" name="n_3mainValue【一般廃棄物処理施設】&#10;一人当たり有形固定資産（償却資産）額"/>
        <xdr:cNvSpPr txBox="1"/>
      </xdr:nvSpPr>
      <xdr:spPr>
        <a:xfrm>
          <a:off x="19278111" y="69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81939</xdr:rowOff>
    </xdr:from>
    <xdr:ext cx="534377" cy="259045"/>
    <xdr:sp macro="" textlink="">
      <xdr:nvSpPr>
        <xdr:cNvPr id="402" name="n_4mainValue【一般廃棄物処理施設】&#10;一人当たり有形固定資産（償却資産）額"/>
        <xdr:cNvSpPr txBox="1"/>
      </xdr:nvSpPr>
      <xdr:spPr>
        <a:xfrm>
          <a:off x="18389111" y="69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3" name="テキスト ボックス 4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88900</xdr:rowOff>
    </xdr:to>
    <xdr:cxnSp macro="">
      <xdr:nvCxnSpPr>
        <xdr:cNvPr id="426" name="直線コネクタ 425"/>
        <xdr:cNvCxnSpPr/>
      </xdr:nvCxnSpPr>
      <xdr:spPr>
        <a:xfrm flipV="1">
          <a:off x="16318864" y="9525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92727</xdr:rowOff>
    </xdr:from>
    <xdr:ext cx="405111" cy="259045"/>
    <xdr:sp macro="" textlink="">
      <xdr:nvSpPr>
        <xdr:cNvPr id="427" name="【保健センター・保健所】&#10;有形固定資産減価償却率最小値テキスト"/>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88900</xdr:rowOff>
    </xdr:from>
    <xdr:to>
      <xdr:col>86</xdr:col>
      <xdr:colOff>25400</xdr:colOff>
      <xdr:row>62</xdr:row>
      <xdr:rowOff>88900</xdr:rowOff>
    </xdr:to>
    <xdr:cxnSp macro="">
      <xdr:nvCxnSpPr>
        <xdr:cNvPr id="428" name="直線コネクタ 427"/>
        <xdr:cNvCxnSpPr/>
      </xdr:nvCxnSpPr>
      <xdr:spPr>
        <a:xfrm>
          <a:off x="16230600" y="107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29"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0" name="直線コネクタ 42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6367</xdr:rowOff>
    </xdr:from>
    <xdr:ext cx="405111" cy="259045"/>
    <xdr:sp macro="" textlink="">
      <xdr:nvSpPr>
        <xdr:cNvPr id="431" name="【保健センター・保健所】&#10;有形固定資産減価償却率平均値テキスト"/>
        <xdr:cNvSpPr txBox="1"/>
      </xdr:nvSpPr>
      <xdr:spPr>
        <a:xfrm>
          <a:off x="16357600" y="995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32" name="フローチャート: 判断 431"/>
        <xdr:cNvSpPr/>
      </xdr:nvSpPr>
      <xdr:spPr>
        <a:xfrm>
          <a:off x="162687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138430</xdr:rowOff>
    </xdr:from>
    <xdr:to>
      <xdr:col>81</xdr:col>
      <xdr:colOff>101600</xdr:colOff>
      <xdr:row>59</xdr:row>
      <xdr:rowOff>68580</xdr:rowOff>
    </xdr:to>
    <xdr:sp macro="" textlink="">
      <xdr:nvSpPr>
        <xdr:cNvPr id="433" name="フローチャート: 判断 432"/>
        <xdr:cNvSpPr/>
      </xdr:nvSpPr>
      <xdr:spPr>
        <a:xfrm>
          <a:off x="15430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34" name="フローチャート: 判断 433"/>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435" name="フローチャート: 判断 434"/>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144780</xdr:rowOff>
    </xdr:from>
    <xdr:to>
      <xdr:col>67</xdr:col>
      <xdr:colOff>101600</xdr:colOff>
      <xdr:row>59</xdr:row>
      <xdr:rowOff>74930</xdr:rowOff>
    </xdr:to>
    <xdr:sp macro="" textlink="">
      <xdr:nvSpPr>
        <xdr:cNvPr id="436" name="フローチャート: 判断 435"/>
        <xdr:cNvSpPr/>
      </xdr:nvSpPr>
      <xdr:spPr>
        <a:xfrm>
          <a:off x="12763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115570</xdr:rowOff>
    </xdr:from>
    <xdr:to>
      <xdr:col>85</xdr:col>
      <xdr:colOff>177800</xdr:colOff>
      <xdr:row>62</xdr:row>
      <xdr:rowOff>45720</xdr:rowOff>
    </xdr:to>
    <xdr:sp macro="" textlink="">
      <xdr:nvSpPr>
        <xdr:cNvPr id="442" name="楕円 441"/>
        <xdr:cNvSpPr/>
      </xdr:nvSpPr>
      <xdr:spPr>
        <a:xfrm>
          <a:off x="162687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43" name="【保健センター・保健所】&#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444" name="楕円 443"/>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166370</xdr:rowOff>
    </xdr:to>
    <xdr:cxnSp macro="">
      <xdr:nvCxnSpPr>
        <xdr:cNvPr id="445" name="直線コネクタ 444"/>
        <xdr:cNvCxnSpPr/>
      </xdr:nvCxnSpPr>
      <xdr:spPr>
        <a:xfrm>
          <a:off x="15481300" y="105879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49530</xdr:rowOff>
    </xdr:from>
    <xdr:to>
      <xdr:col>76</xdr:col>
      <xdr:colOff>165100</xdr:colOff>
      <xdr:row>61</xdr:row>
      <xdr:rowOff>151130</xdr:rowOff>
    </xdr:to>
    <xdr:sp macro="" textlink="">
      <xdr:nvSpPr>
        <xdr:cNvPr id="446" name="楕円 445"/>
        <xdr:cNvSpPr/>
      </xdr:nvSpPr>
      <xdr:spPr>
        <a:xfrm>
          <a:off x="14541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100330</xdr:rowOff>
    </xdr:from>
    <xdr:to>
      <xdr:col>81</xdr:col>
      <xdr:colOff>50800</xdr:colOff>
      <xdr:row>61</xdr:row>
      <xdr:rowOff>129540</xdr:rowOff>
    </xdr:to>
    <xdr:cxnSp macro="">
      <xdr:nvCxnSpPr>
        <xdr:cNvPr id="447" name="直線コネクタ 446"/>
        <xdr:cNvCxnSpPr/>
      </xdr:nvCxnSpPr>
      <xdr:spPr>
        <a:xfrm>
          <a:off x="14592300" y="10558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12700</xdr:rowOff>
    </xdr:from>
    <xdr:to>
      <xdr:col>72</xdr:col>
      <xdr:colOff>38100</xdr:colOff>
      <xdr:row>61</xdr:row>
      <xdr:rowOff>114300</xdr:rowOff>
    </xdr:to>
    <xdr:sp macro="" textlink="">
      <xdr:nvSpPr>
        <xdr:cNvPr id="448" name="楕円 447"/>
        <xdr:cNvSpPr/>
      </xdr:nvSpPr>
      <xdr:spPr>
        <a:xfrm>
          <a:off x="13652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63500</xdr:rowOff>
    </xdr:from>
    <xdr:to>
      <xdr:col>76</xdr:col>
      <xdr:colOff>114300</xdr:colOff>
      <xdr:row>61</xdr:row>
      <xdr:rowOff>100330</xdr:rowOff>
    </xdr:to>
    <xdr:cxnSp macro="">
      <xdr:nvCxnSpPr>
        <xdr:cNvPr id="449" name="直線コネクタ 448"/>
        <xdr:cNvCxnSpPr/>
      </xdr:nvCxnSpPr>
      <xdr:spPr>
        <a:xfrm>
          <a:off x="13703300" y="105219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114300</xdr:rowOff>
    </xdr:from>
    <xdr:to>
      <xdr:col>67</xdr:col>
      <xdr:colOff>101600</xdr:colOff>
      <xdr:row>63</xdr:row>
      <xdr:rowOff>44450</xdr:rowOff>
    </xdr:to>
    <xdr:sp macro="" textlink="">
      <xdr:nvSpPr>
        <xdr:cNvPr id="450" name="楕円 449"/>
        <xdr:cNvSpPr/>
      </xdr:nvSpPr>
      <xdr:spPr>
        <a:xfrm>
          <a:off x="1276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63500</xdr:rowOff>
    </xdr:from>
    <xdr:to>
      <xdr:col>71</xdr:col>
      <xdr:colOff>177800</xdr:colOff>
      <xdr:row>62</xdr:row>
      <xdr:rowOff>165100</xdr:rowOff>
    </xdr:to>
    <xdr:cxnSp macro="">
      <xdr:nvCxnSpPr>
        <xdr:cNvPr id="451" name="直線コネクタ 450"/>
        <xdr:cNvCxnSpPr/>
      </xdr:nvCxnSpPr>
      <xdr:spPr>
        <a:xfrm flipV="1">
          <a:off x="12814300" y="1052195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85107</xdr:rowOff>
    </xdr:from>
    <xdr:ext cx="405111" cy="259045"/>
    <xdr:sp macro="" textlink="">
      <xdr:nvSpPr>
        <xdr:cNvPr id="452" name="n_1aveValue【保健センター・保健所】&#10;有形固定資産減価償却率"/>
        <xdr:cNvSpPr txBox="1"/>
      </xdr:nvSpPr>
      <xdr:spPr>
        <a:xfrm>
          <a:off x="15266044"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53" name="n_2ave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454" name="n_3aveValue【保健センター・保健所】&#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91457</xdr:rowOff>
    </xdr:from>
    <xdr:ext cx="405111" cy="259045"/>
    <xdr:sp macro="" textlink="">
      <xdr:nvSpPr>
        <xdr:cNvPr id="455" name="n_4aveValue【保健センター・保健所】&#10;有形固定資産減価償却率"/>
        <xdr:cNvSpPr txBox="1"/>
      </xdr:nvSpPr>
      <xdr:spPr>
        <a:xfrm>
          <a:off x="12611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456" name="n_1mainValue【保健センター・保健所】&#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142257</xdr:rowOff>
    </xdr:from>
    <xdr:ext cx="405111" cy="259045"/>
    <xdr:sp macro="" textlink="">
      <xdr:nvSpPr>
        <xdr:cNvPr id="457" name="n_2mainValue【保健センター・保健所】&#10;有形固定資産減価償却率"/>
        <xdr:cNvSpPr txBox="1"/>
      </xdr:nvSpPr>
      <xdr:spPr>
        <a:xfrm>
          <a:off x="14389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105427</xdr:rowOff>
    </xdr:from>
    <xdr:ext cx="405111" cy="259045"/>
    <xdr:sp macro="" textlink="">
      <xdr:nvSpPr>
        <xdr:cNvPr id="458" name="n_3mainValue【保健センター・保健所】&#10;有形固定資産減価償却率"/>
        <xdr:cNvSpPr txBox="1"/>
      </xdr:nvSpPr>
      <xdr:spPr>
        <a:xfrm>
          <a:off x="13500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63</xdr:row>
      <xdr:rowOff>35577</xdr:rowOff>
    </xdr:from>
    <xdr:ext cx="469744" cy="259045"/>
    <xdr:sp macro="" textlink="">
      <xdr:nvSpPr>
        <xdr:cNvPr id="459" name="n_4mainValue【保健センター・保健所】&#10;有形固定資産減価償却率"/>
        <xdr:cNvSpPr txBox="1"/>
      </xdr:nvSpPr>
      <xdr:spPr>
        <a:xfrm>
          <a:off x="1257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9" name="テキスト ボックス 4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1" name="テキスト ボックス 4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5" name="直線コネクタ 484"/>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7" name="直線コネクタ 48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88"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89" name="直線コネクタ 488"/>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0"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1" name="フローチャート: 判断 49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2" name="フローチャート: 判断 49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3" name="フローチャート: 判断 492"/>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4" name="フローチャート: 判断 493"/>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495" name="フローチャート: 判断 494"/>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01" name="楕円 500"/>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02"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03" name="楕円 502"/>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04" name="直線コネクタ 503"/>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05" name="楕円 504"/>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3266</xdr:rowOff>
    </xdr:to>
    <xdr:cxnSp macro="">
      <xdr:nvCxnSpPr>
        <xdr:cNvPr id="506" name="直線コネクタ 505"/>
        <xdr:cNvCxnSpPr/>
      </xdr:nvCxnSpPr>
      <xdr:spPr>
        <a:xfrm>
          <a:off x="20434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07" name="楕円 506"/>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508" name="直線コネクタ 507"/>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09" name="楕円 508"/>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510" name="直線コネクタ 509"/>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1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1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514" name="n_4ave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15"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16"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17"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18"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44" name="直線コネクタ 54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4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8" name="直線コネクタ 54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49"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0" name="フローチャート: 判断 54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1" name="フローチャート: 判断 55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52" name="フローチャート: 判断 55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3" name="フローチャート: 判断 55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54" name="フローチャート: 判断 55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60" name="楕円 559"/>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561" name="【消防施設】&#10;有形固定資産減価償却率該当値テキスト"/>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562" name="楕円 561"/>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74023</xdr:rowOff>
    </xdr:to>
    <xdr:cxnSp macro="">
      <xdr:nvCxnSpPr>
        <xdr:cNvPr id="563" name="直線コネクタ 562"/>
        <xdr:cNvCxnSpPr/>
      </xdr:nvCxnSpPr>
      <xdr:spPr>
        <a:xfrm>
          <a:off x="15481300" y="142619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64" name="楕円 563"/>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31569</xdr:rowOff>
    </xdr:to>
    <xdr:cxnSp macro="">
      <xdr:nvCxnSpPr>
        <xdr:cNvPr id="565" name="直線コネクタ 564"/>
        <xdr:cNvCxnSpPr/>
      </xdr:nvCxnSpPr>
      <xdr:spPr>
        <a:xfrm>
          <a:off x="14592300" y="142178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64044</xdr:rowOff>
    </xdr:from>
    <xdr:to>
      <xdr:col>72</xdr:col>
      <xdr:colOff>38100</xdr:colOff>
      <xdr:row>82</xdr:row>
      <xdr:rowOff>165644</xdr:rowOff>
    </xdr:to>
    <xdr:sp macro="" textlink="">
      <xdr:nvSpPr>
        <xdr:cNvPr id="566" name="楕円 565"/>
        <xdr:cNvSpPr/>
      </xdr:nvSpPr>
      <xdr:spPr>
        <a:xfrm>
          <a:off x="13652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82</xdr:row>
      <xdr:rowOff>158931</xdr:rowOff>
    </xdr:to>
    <xdr:cxnSp macro="">
      <xdr:nvCxnSpPr>
        <xdr:cNvPr id="567" name="直線コネクタ 566"/>
        <xdr:cNvCxnSpPr/>
      </xdr:nvCxnSpPr>
      <xdr:spPr>
        <a:xfrm>
          <a:off x="13703300" y="1417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568" name="楕円 567"/>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114844</xdr:rowOff>
    </xdr:to>
    <xdr:cxnSp macro="">
      <xdr:nvCxnSpPr>
        <xdr:cNvPr id="569" name="直線コネクタ 568"/>
        <xdr:cNvCxnSpPr/>
      </xdr:nvCxnSpPr>
      <xdr:spPr>
        <a:xfrm>
          <a:off x="12814300" y="1406760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70"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71"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2"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7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574" name="n_1main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5" name="n_2main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576" name="n_3mainValue【消防施設】&#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50635</xdr:rowOff>
    </xdr:from>
    <xdr:ext cx="405111" cy="259045"/>
    <xdr:sp macro="" textlink="">
      <xdr:nvSpPr>
        <xdr:cNvPr id="577" name="n_4mainValue【消防施設】&#10;有形固定資産減価償却率"/>
        <xdr:cNvSpPr txBox="1"/>
      </xdr:nvSpPr>
      <xdr:spPr>
        <a:xfrm>
          <a:off x="12611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99" name="直線コネクタ 59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1" name="直線コネクタ 6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0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03" name="直線コネクタ 60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0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05" name="フローチャート: 判断 60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6" name="フローチャート: 判断 60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07" name="フローチャート: 判断 60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8" name="フローチャート: 判断 60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09" name="フローチャート: 判断 608"/>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15" name="楕円 61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16"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17" name="楕円 61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18" name="直線コネクタ 61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19" name="楕円 618"/>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0" name="直線コネクタ 619"/>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1" name="楕円 620"/>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22" name="直線コネクタ 621"/>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23" name="楕円 622"/>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24" name="直線コネクタ 623"/>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2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2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28" name="n_4aveValue【消防施設】&#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29"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0"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1"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32"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58" name="直線コネクタ 657"/>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61"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62" name="直線コネクタ 661"/>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63"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64" name="フローチャート: 判断 663"/>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65" name="フローチャート: 判断 66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66" name="フローチャート: 判断 665"/>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67" name="フローチャート: 判断 666"/>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68" name="フローチャート: 判断 66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674" name="楕円 673"/>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675" name="【庁舎】&#10;有形固定資産減価償却率該当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676" name="楕円 675"/>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7620</xdr:rowOff>
    </xdr:to>
    <xdr:cxnSp macro="">
      <xdr:nvCxnSpPr>
        <xdr:cNvPr id="677" name="直線コネクタ 676"/>
        <xdr:cNvCxnSpPr/>
      </xdr:nvCxnSpPr>
      <xdr:spPr>
        <a:xfrm>
          <a:off x="15481300" y="184948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678" name="楕円 677"/>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149679</xdr:rowOff>
    </xdr:to>
    <xdr:cxnSp macro="">
      <xdr:nvCxnSpPr>
        <xdr:cNvPr id="679" name="直線コネクタ 678"/>
        <xdr:cNvCxnSpPr/>
      </xdr:nvCxnSpPr>
      <xdr:spPr>
        <a:xfrm>
          <a:off x="14592300" y="184180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680" name="楕円 679"/>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72934</xdr:rowOff>
    </xdr:to>
    <xdr:cxnSp macro="">
      <xdr:nvCxnSpPr>
        <xdr:cNvPr id="681" name="直線コネクタ 680"/>
        <xdr:cNvCxnSpPr/>
      </xdr:nvCxnSpPr>
      <xdr:spPr>
        <a:xfrm>
          <a:off x="13703300" y="18383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682" name="楕円 681"/>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108</xdr:row>
      <xdr:rowOff>154577</xdr:rowOff>
    </xdr:to>
    <xdr:cxnSp macro="">
      <xdr:nvCxnSpPr>
        <xdr:cNvPr id="683" name="直線コネクタ 682"/>
        <xdr:cNvCxnSpPr/>
      </xdr:nvCxnSpPr>
      <xdr:spPr>
        <a:xfrm flipV="1">
          <a:off x="12814300" y="18383794"/>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84"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85"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86"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8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688"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689" name="n_2mainValue【庁舎】&#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690" name="n_3mainValue【庁舎】&#10;有形固定資産減価償却率"/>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691" name="n_4mainValue【庁舎】&#10;有形固定資産減価償却率"/>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5" name="直線コネクタ 71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1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17" name="直線コネクタ 71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1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19" name="直線コネクタ 71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2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1" name="フローチャート: 判断 72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2" name="フローチャート: 判断 72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3" name="フローチャート: 判断 72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4" name="フローチャート: 判断 72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725" name="フローチャート: 判断 724"/>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731" name="楕円 730"/>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83202</xdr:rowOff>
    </xdr:from>
    <xdr:ext cx="469744" cy="259045"/>
    <xdr:sp macro="" textlink="">
      <xdr:nvSpPr>
        <xdr:cNvPr id="732" name="【庁舎】&#10;一人当たり面積該当値テキスト"/>
        <xdr:cNvSpPr txBox="1"/>
      </xdr:nvSpPr>
      <xdr:spPr>
        <a:xfrm>
          <a:off x="22199600" y="182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733" name="楕円 732"/>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47625</xdr:rowOff>
    </xdr:to>
    <xdr:cxnSp macro="">
      <xdr:nvCxnSpPr>
        <xdr:cNvPr id="734" name="直線コネクタ 733"/>
        <xdr:cNvCxnSpPr/>
      </xdr:nvCxnSpPr>
      <xdr:spPr>
        <a:xfrm>
          <a:off x="21323300" y="1839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735" name="楕円 734"/>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47625</xdr:rowOff>
    </xdr:to>
    <xdr:cxnSp macro="">
      <xdr:nvCxnSpPr>
        <xdr:cNvPr id="736" name="直線コネクタ 735"/>
        <xdr:cNvCxnSpPr/>
      </xdr:nvCxnSpPr>
      <xdr:spPr>
        <a:xfrm>
          <a:off x="20434300" y="18390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166370</xdr:rowOff>
    </xdr:from>
    <xdr:to>
      <xdr:col>102</xdr:col>
      <xdr:colOff>165100</xdr:colOff>
      <xdr:row>107</xdr:row>
      <xdr:rowOff>96520</xdr:rowOff>
    </xdr:to>
    <xdr:sp macro="" textlink="">
      <xdr:nvSpPr>
        <xdr:cNvPr id="737" name="楕円 736"/>
        <xdr:cNvSpPr/>
      </xdr:nvSpPr>
      <xdr:spPr>
        <a:xfrm>
          <a:off x="19494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45720</xdr:rowOff>
    </xdr:from>
    <xdr:to>
      <xdr:col>107</xdr:col>
      <xdr:colOff>50800</xdr:colOff>
      <xdr:row>107</xdr:row>
      <xdr:rowOff>45720</xdr:rowOff>
    </xdr:to>
    <xdr:cxnSp macro="">
      <xdr:nvCxnSpPr>
        <xdr:cNvPr id="738" name="直線コネクタ 737"/>
        <xdr:cNvCxnSpPr/>
      </xdr:nvCxnSpPr>
      <xdr:spPr>
        <a:xfrm>
          <a:off x="19545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739" name="楕円 738"/>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45720</xdr:rowOff>
    </xdr:to>
    <xdr:cxnSp macro="">
      <xdr:nvCxnSpPr>
        <xdr:cNvPr id="740" name="直線コネクタ 739"/>
        <xdr:cNvCxnSpPr/>
      </xdr:nvCxnSpPr>
      <xdr:spPr>
        <a:xfrm>
          <a:off x="18656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41"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42"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3"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744" name="n_4aveValue【庁舎】&#10;一人当たり面積"/>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89552</xdr:rowOff>
    </xdr:from>
    <xdr:ext cx="469744" cy="259045"/>
    <xdr:sp macro="" textlink="">
      <xdr:nvSpPr>
        <xdr:cNvPr id="745" name="n_1mainValue【庁舎】&#10;一人当たり面積"/>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746" name="n_2mainValue【庁舎】&#10;一人当たり面積"/>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87647</xdr:rowOff>
    </xdr:from>
    <xdr:ext cx="469744" cy="259045"/>
    <xdr:sp macro="" textlink="">
      <xdr:nvSpPr>
        <xdr:cNvPr id="747" name="n_3mainValue【庁舎】&#10;一人当たり面積"/>
        <xdr:cNvSpPr txBox="1"/>
      </xdr:nvSpPr>
      <xdr:spPr>
        <a:xfrm>
          <a:off x="19310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87647</xdr:rowOff>
    </xdr:from>
    <xdr:ext cx="469744" cy="259045"/>
    <xdr:sp macro="" textlink="">
      <xdr:nvSpPr>
        <xdr:cNvPr id="748" name="n_4mainValue【庁舎】&#10;一人当たり面積"/>
        <xdr:cNvSpPr txBox="1"/>
      </xdr:nvSpPr>
      <xdr:spPr>
        <a:xfrm>
          <a:off x="18421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寒川町公共施設等総合管理計画」に基づく「施設再編計画」を踏まえ、各施設の老朽化状況等により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各施設ともに、「施設再編計画」策定において、長寿命化・統合複合化等の方針が決定するまでは有形固定資産減価償却率は増加傾向となる。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6001;&#25919;&#25285;&#24403;/010&#20849;&#36890;/060&#36001;&#25919;&#22577;&#21578;/040&#30476;&#12363;&#12425;&#12398;&#29031;&#20250;&#12539;&#22238;&#31572;(&#19978;&#21322;&#26399;)/R3/11_&#20196;&#21644;&#20803;&#24180;&#24230;&#36001;&#25919;&#29366;&#27841;&#36039;&#26009;&#38598;&#12398;&#20316;&#25104;&#12395;&#12388;&#12356;&#12390;&#65288;2&#22238;&#30446;&#65289;/&#36001;&#25919;&#29366;&#27841;&#36039;&#26009;&#38598;&#65288;&#65298;&#22238;&#30446;&#65289;/&#12304;&#36001;&#25919;&#29366;&#27841;&#36039;&#26009;&#38598;&#12305;_143219_&#23506;&#24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23.1</v>
          </cell>
          <cell r="BQ51">
            <v>0</v>
          </cell>
          <cell r="BR51">
            <v>0</v>
          </cell>
          <cell r="BS51">
            <v>0</v>
          </cell>
          <cell r="BT51">
            <v>0</v>
          </cell>
          <cell r="BU51">
            <v>0</v>
          </cell>
          <cell r="BV51">
            <v>0</v>
          </cell>
          <cell r="BW51">
            <v>0</v>
          </cell>
          <cell r="BX51">
            <v>9.3000000000000007</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57</v>
          </cell>
          <cell r="BQ53">
            <v>0</v>
          </cell>
          <cell r="BR53">
            <v>0</v>
          </cell>
          <cell r="BS53">
            <v>0</v>
          </cell>
          <cell r="BT53">
            <v>0</v>
          </cell>
          <cell r="BU53">
            <v>0</v>
          </cell>
          <cell r="BV53">
            <v>0</v>
          </cell>
          <cell r="BW53">
            <v>0</v>
          </cell>
          <cell r="BX53">
            <v>61.9</v>
          </cell>
          <cell r="BY53">
            <v>0</v>
          </cell>
          <cell r="BZ53">
            <v>0</v>
          </cell>
          <cell r="CA53">
            <v>0</v>
          </cell>
          <cell r="CB53">
            <v>0</v>
          </cell>
          <cell r="CC53">
            <v>0</v>
          </cell>
          <cell r="CD53">
            <v>0</v>
          </cell>
          <cell r="CE53">
            <v>0</v>
          </cell>
          <cell r="CF53">
            <v>63.7</v>
          </cell>
          <cell r="CG53">
            <v>0</v>
          </cell>
          <cell r="CH53">
            <v>0</v>
          </cell>
          <cell r="CI53">
            <v>0</v>
          </cell>
          <cell r="CJ53">
            <v>0</v>
          </cell>
          <cell r="CK53">
            <v>0</v>
          </cell>
          <cell r="CL53">
            <v>0</v>
          </cell>
          <cell r="CM53">
            <v>0</v>
          </cell>
          <cell r="CN53">
            <v>65.099999999999994</v>
          </cell>
          <cell r="CO53">
            <v>0</v>
          </cell>
          <cell r="CP53">
            <v>0</v>
          </cell>
          <cell r="CQ53">
            <v>0</v>
          </cell>
          <cell r="CR53">
            <v>0</v>
          </cell>
          <cell r="CS53">
            <v>0</v>
          </cell>
          <cell r="CT53">
            <v>0</v>
          </cell>
          <cell r="CU53">
            <v>0</v>
          </cell>
          <cell r="CV53">
            <v>66.400000000000006</v>
          </cell>
          <cell r="CW53">
            <v>0</v>
          </cell>
          <cell r="CX53">
            <v>0</v>
          </cell>
          <cell r="CY53">
            <v>0</v>
          </cell>
          <cell r="CZ53">
            <v>0</v>
          </cell>
          <cell r="DA53">
            <v>0</v>
          </cell>
          <cell r="DB53">
            <v>0</v>
          </cell>
          <cell r="DC53">
            <v>0</v>
          </cell>
        </row>
        <row r="55">
          <cell r="AN55" t="str">
            <v>類似団体内平均値</v>
          </cell>
          <cell r="BP55">
            <v>20.2</v>
          </cell>
          <cell r="BQ55">
            <v>0</v>
          </cell>
          <cell r="BR55">
            <v>0</v>
          </cell>
          <cell r="BS55">
            <v>0</v>
          </cell>
          <cell r="BT55">
            <v>0</v>
          </cell>
          <cell r="BU55">
            <v>0</v>
          </cell>
          <cell r="BV55">
            <v>0</v>
          </cell>
          <cell r="BW55">
            <v>0</v>
          </cell>
          <cell r="BX55">
            <v>21</v>
          </cell>
          <cell r="BY55">
            <v>0</v>
          </cell>
          <cell r="BZ55">
            <v>0</v>
          </cell>
          <cell r="CA55">
            <v>0</v>
          </cell>
          <cell r="CB55">
            <v>0</v>
          </cell>
          <cell r="CC55">
            <v>0</v>
          </cell>
          <cell r="CD55">
            <v>0</v>
          </cell>
          <cell r="CE55">
            <v>0</v>
          </cell>
          <cell r="CF55">
            <v>20.2</v>
          </cell>
          <cell r="CG55">
            <v>0</v>
          </cell>
          <cell r="CH55">
            <v>0</v>
          </cell>
          <cell r="CI55">
            <v>0</v>
          </cell>
          <cell r="CJ55">
            <v>0</v>
          </cell>
          <cell r="CK55">
            <v>0</v>
          </cell>
          <cell r="CL55">
            <v>0</v>
          </cell>
          <cell r="CM55">
            <v>0</v>
          </cell>
          <cell r="CN55">
            <v>18.3</v>
          </cell>
          <cell r="CO55">
            <v>0</v>
          </cell>
          <cell r="CP55">
            <v>0</v>
          </cell>
          <cell r="CQ55">
            <v>0</v>
          </cell>
          <cell r="CR55">
            <v>0</v>
          </cell>
          <cell r="CS55">
            <v>0</v>
          </cell>
          <cell r="CT55">
            <v>0</v>
          </cell>
          <cell r="CU55">
            <v>0</v>
          </cell>
          <cell r="CV55">
            <v>20.3</v>
          </cell>
          <cell r="CW55">
            <v>0</v>
          </cell>
          <cell r="CX55">
            <v>0</v>
          </cell>
          <cell r="CY55">
            <v>0</v>
          </cell>
          <cell r="CZ55">
            <v>0</v>
          </cell>
          <cell r="DA55">
            <v>0</v>
          </cell>
          <cell r="DB55">
            <v>0</v>
          </cell>
          <cell r="DC55">
            <v>0</v>
          </cell>
        </row>
        <row r="57">
          <cell r="BP57">
            <v>54.5</v>
          </cell>
          <cell r="BQ57">
            <v>0</v>
          </cell>
          <cell r="BR57">
            <v>0</v>
          </cell>
          <cell r="BS57">
            <v>0</v>
          </cell>
          <cell r="BT57">
            <v>0</v>
          </cell>
          <cell r="BU57">
            <v>0</v>
          </cell>
          <cell r="BV57">
            <v>0</v>
          </cell>
          <cell r="BW57">
            <v>0</v>
          </cell>
          <cell r="BX57">
            <v>56.1</v>
          </cell>
          <cell r="BY57">
            <v>0</v>
          </cell>
          <cell r="BZ57">
            <v>0</v>
          </cell>
          <cell r="CA57">
            <v>0</v>
          </cell>
          <cell r="CB57">
            <v>0</v>
          </cell>
          <cell r="CC57">
            <v>0</v>
          </cell>
          <cell r="CD57">
            <v>0</v>
          </cell>
          <cell r="CE57">
            <v>0</v>
          </cell>
          <cell r="CF57">
            <v>58.1</v>
          </cell>
          <cell r="CG57">
            <v>0</v>
          </cell>
          <cell r="CH57">
            <v>0</v>
          </cell>
          <cell r="CI57">
            <v>0</v>
          </cell>
          <cell r="CJ57">
            <v>0</v>
          </cell>
          <cell r="CK57">
            <v>0</v>
          </cell>
          <cell r="CL57">
            <v>0</v>
          </cell>
          <cell r="CM57">
            <v>0</v>
          </cell>
          <cell r="CN57">
            <v>59.4</v>
          </cell>
          <cell r="CO57">
            <v>0</v>
          </cell>
          <cell r="CP57">
            <v>0</v>
          </cell>
          <cell r="CQ57">
            <v>0</v>
          </cell>
          <cell r="CR57">
            <v>0</v>
          </cell>
          <cell r="CS57">
            <v>0</v>
          </cell>
          <cell r="CT57">
            <v>0</v>
          </cell>
          <cell r="CU57">
            <v>0</v>
          </cell>
          <cell r="CV57">
            <v>60.7</v>
          </cell>
          <cell r="CW57">
            <v>0</v>
          </cell>
          <cell r="CX57">
            <v>0</v>
          </cell>
          <cell r="CY57">
            <v>0</v>
          </cell>
          <cell r="CZ57">
            <v>0</v>
          </cell>
          <cell r="DA57">
            <v>0</v>
          </cell>
          <cell r="DB57">
            <v>0</v>
          </cell>
          <cell r="DC57">
            <v>0</v>
          </cell>
        </row>
        <row r="72">
          <cell r="BP72" t="str">
            <v>H27</v>
          </cell>
          <cell r="BX72" t="str">
            <v>H28</v>
          </cell>
          <cell r="CF72" t="str">
            <v>H29</v>
          </cell>
          <cell r="CN72" t="str">
            <v>H30</v>
          </cell>
          <cell r="CV72" t="str">
            <v>R01</v>
          </cell>
        </row>
        <row r="73">
          <cell r="AN73" t="str">
            <v>当該団体値</v>
          </cell>
          <cell r="BP73">
            <v>23.1</v>
          </cell>
          <cell r="BQ73">
            <v>0</v>
          </cell>
          <cell r="BR73">
            <v>0</v>
          </cell>
          <cell r="BS73">
            <v>0</v>
          </cell>
          <cell r="BT73">
            <v>0</v>
          </cell>
          <cell r="BU73">
            <v>0</v>
          </cell>
          <cell r="BV73">
            <v>0</v>
          </cell>
          <cell r="BW73">
            <v>0</v>
          </cell>
          <cell r="BX73">
            <v>9.3000000000000007</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row>
        <row r="75">
          <cell r="BP75">
            <v>5.6</v>
          </cell>
          <cell r="BQ75">
            <v>0</v>
          </cell>
          <cell r="BR75">
            <v>0</v>
          </cell>
          <cell r="BS75">
            <v>0</v>
          </cell>
          <cell r="BT75">
            <v>0</v>
          </cell>
          <cell r="BU75">
            <v>0</v>
          </cell>
          <cell r="BV75">
            <v>0</v>
          </cell>
          <cell r="BW75">
            <v>0</v>
          </cell>
          <cell r="BX75">
            <v>4.7</v>
          </cell>
          <cell r="BY75">
            <v>0</v>
          </cell>
          <cell r="BZ75">
            <v>0</v>
          </cell>
          <cell r="CA75">
            <v>0</v>
          </cell>
          <cell r="CB75">
            <v>0</v>
          </cell>
          <cell r="CC75">
            <v>0</v>
          </cell>
          <cell r="CD75">
            <v>0</v>
          </cell>
          <cell r="CE75">
            <v>0</v>
          </cell>
          <cell r="CF75">
            <v>3.8</v>
          </cell>
          <cell r="CG75">
            <v>0</v>
          </cell>
          <cell r="CH75">
            <v>0</v>
          </cell>
          <cell r="CI75">
            <v>0</v>
          </cell>
          <cell r="CJ75">
            <v>0</v>
          </cell>
          <cell r="CK75">
            <v>0</v>
          </cell>
          <cell r="CL75">
            <v>0</v>
          </cell>
          <cell r="CM75">
            <v>0</v>
          </cell>
          <cell r="CN75">
            <v>3.2</v>
          </cell>
          <cell r="CO75">
            <v>0</v>
          </cell>
          <cell r="CP75">
            <v>0</v>
          </cell>
          <cell r="CQ75">
            <v>0</v>
          </cell>
          <cell r="CR75">
            <v>0</v>
          </cell>
          <cell r="CS75">
            <v>0</v>
          </cell>
          <cell r="CT75">
            <v>0</v>
          </cell>
          <cell r="CU75">
            <v>0</v>
          </cell>
          <cell r="CV75">
            <v>3.2</v>
          </cell>
          <cell r="CW75">
            <v>0</v>
          </cell>
          <cell r="CX75">
            <v>0</v>
          </cell>
          <cell r="CY75">
            <v>0</v>
          </cell>
          <cell r="CZ75">
            <v>0</v>
          </cell>
          <cell r="DA75">
            <v>0</v>
          </cell>
          <cell r="DB75">
            <v>0</v>
          </cell>
          <cell r="DC75">
            <v>0</v>
          </cell>
        </row>
        <row r="77">
          <cell r="AN77" t="str">
            <v>類似団体内平均値</v>
          </cell>
          <cell r="BP77">
            <v>20.2</v>
          </cell>
          <cell r="BQ77">
            <v>0</v>
          </cell>
          <cell r="BR77">
            <v>0</v>
          </cell>
          <cell r="BS77">
            <v>0</v>
          </cell>
          <cell r="BT77">
            <v>0</v>
          </cell>
          <cell r="BU77">
            <v>0</v>
          </cell>
          <cell r="BV77">
            <v>0</v>
          </cell>
          <cell r="BW77">
            <v>0</v>
          </cell>
          <cell r="BX77">
            <v>21</v>
          </cell>
          <cell r="BY77">
            <v>0</v>
          </cell>
          <cell r="BZ77">
            <v>0</v>
          </cell>
          <cell r="CA77">
            <v>0</v>
          </cell>
          <cell r="CB77">
            <v>0</v>
          </cell>
          <cell r="CC77">
            <v>0</v>
          </cell>
          <cell r="CD77">
            <v>0</v>
          </cell>
          <cell r="CE77">
            <v>0</v>
          </cell>
          <cell r="CF77">
            <v>20.2</v>
          </cell>
          <cell r="CG77">
            <v>0</v>
          </cell>
          <cell r="CH77">
            <v>0</v>
          </cell>
          <cell r="CI77">
            <v>0</v>
          </cell>
          <cell r="CJ77">
            <v>0</v>
          </cell>
          <cell r="CK77">
            <v>0</v>
          </cell>
          <cell r="CL77">
            <v>0</v>
          </cell>
          <cell r="CM77">
            <v>0</v>
          </cell>
          <cell r="CN77">
            <v>18.3</v>
          </cell>
          <cell r="CO77">
            <v>0</v>
          </cell>
          <cell r="CP77">
            <v>0</v>
          </cell>
          <cell r="CQ77">
            <v>0</v>
          </cell>
          <cell r="CR77">
            <v>0</v>
          </cell>
          <cell r="CS77">
            <v>0</v>
          </cell>
          <cell r="CT77">
            <v>0</v>
          </cell>
          <cell r="CU77">
            <v>0</v>
          </cell>
          <cell r="CV77">
            <v>20.3</v>
          </cell>
          <cell r="CW77">
            <v>0</v>
          </cell>
          <cell r="CX77">
            <v>0</v>
          </cell>
          <cell r="CY77">
            <v>0</v>
          </cell>
          <cell r="CZ77">
            <v>0</v>
          </cell>
          <cell r="DA77">
            <v>0</v>
          </cell>
          <cell r="DB77">
            <v>0</v>
          </cell>
          <cell r="DC77">
            <v>0</v>
          </cell>
        </row>
        <row r="79">
          <cell r="BP79">
            <v>7.1</v>
          </cell>
          <cell r="BQ79">
            <v>0</v>
          </cell>
          <cell r="BR79">
            <v>0</v>
          </cell>
          <cell r="BS79">
            <v>0</v>
          </cell>
          <cell r="BT79">
            <v>0</v>
          </cell>
          <cell r="BU79">
            <v>0</v>
          </cell>
          <cell r="BV79">
            <v>0</v>
          </cell>
          <cell r="BW79">
            <v>0</v>
          </cell>
          <cell r="BX79">
            <v>6.8</v>
          </cell>
          <cell r="BY79">
            <v>0</v>
          </cell>
          <cell r="BZ79">
            <v>0</v>
          </cell>
          <cell r="CA79">
            <v>0</v>
          </cell>
          <cell r="CB79">
            <v>0</v>
          </cell>
          <cell r="CC79">
            <v>0</v>
          </cell>
          <cell r="CD79">
            <v>0</v>
          </cell>
          <cell r="CE79">
            <v>0</v>
          </cell>
          <cell r="CF79">
            <v>6.8</v>
          </cell>
          <cell r="CG79">
            <v>0</v>
          </cell>
          <cell r="CH79">
            <v>0</v>
          </cell>
          <cell r="CI79">
            <v>0</v>
          </cell>
          <cell r="CJ79">
            <v>0</v>
          </cell>
          <cell r="CK79">
            <v>0</v>
          </cell>
          <cell r="CL79">
            <v>0</v>
          </cell>
          <cell r="CM79">
            <v>0</v>
          </cell>
          <cell r="CN79">
            <v>6.8</v>
          </cell>
          <cell r="CO79">
            <v>0</v>
          </cell>
          <cell r="CP79">
            <v>0</v>
          </cell>
          <cell r="CQ79">
            <v>0</v>
          </cell>
          <cell r="CR79">
            <v>0</v>
          </cell>
          <cell r="CS79">
            <v>0</v>
          </cell>
          <cell r="CT79">
            <v>0</v>
          </cell>
          <cell r="CU79">
            <v>0</v>
          </cell>
          <cell r="CV79">
            <v>6.6</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C14" sqref="AC14:AG14"/>
    </sheetView>
  </sheetViews>
  <sheetFormatPr defaultColWidth="0" defaultRowHeight="11.25" zeroHeight="1" x14ac:dyDescent="0.15"/>
  <cols>
    <col min="1" max="12" width="2.1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16103492</v>
      </c>
      <c r="BO4" s="431"/>
      <c r="BP4" s="431"/>
      <c r="BQ4" s="431"/>
      <c r="BR4" s="431"/>
      <c r="BS4" s="431"/>
      <c r="BT4" s="431"/>
      <c r="BU4" s="432"/>
      <c r="BV4" s="430">
        <v>15721825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11.6</v>
      </c>
      <c r="CU4" s="437"/>
      <c r="CV4" s="437"/>
      <c r="CW4" s="437"/>
      <c r="CX4" s="437"/>
      <c r="CY4" s="437"/>
      <c r="CZ4" s="437"/>
      <c r="DA4" s="438"/>
      <c r="DB4" s="436">
        <v>11.7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14835003</v>
      </c>
      <c r="BO5" s="468"/>
      <c r="BP5" s="468"/>
      <c r="BQ5" s="468"/>
      <c r="BR5" s="468"/>
      <c r="BS5" s="468"/>
      <c r="BT5" s="468"/>
      <c r="BU5" s="469"/>
      <c r="BV5" s="467">
        <v>14599967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94.7</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1268489</v>
      </c>
      <c r="BO6" s="468"/>
      <c r="BP6" s="468"/>
      <c r="BQ6" s="468"/>
      <c r="BR6" s="468"/>
      <c r="BS6" s="468"/>
      <c r="BT6" s="468"/>
      <c r="BU6" s="469"/>
      <c r="BV6" s="467">
        <v>1121858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94.7</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191652</v>
      </c>
      <c r="BO7" s="468"/>
      <c r="BP7" s="468"/>
      <c r="BQ7" s="468"/>
      <c r="BR7" s="468"/>
      <c r="BS7" s="468"/>
      <c r="BT7" s="468"/>
      <c r="BU7" s="469"/>
      <c r="BV7" s="467">
        <v>29122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9321679</v>
      </c>
      <c r="CU7" s="468"/>
      <c r="CV7" s="468"/>
      <c r="CW7" s="468"/>
      <c r="CX7" s="468"/>
      <c r="CY7" s="468"/>
      <c r="CZ7" s="468"/>
      <c r="DA7" s="469"/>
      <c r="DB7" s="467">
        <v>9314378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1076837</v>
      </c>
      <c r="BO8" s="468"/>
      <c r="BP8" s="468"/>
      <c r="BQ8" s="468"/>
      <c r="BR8" s="468"/>
      <c r="BS8" s="468"/>
      <c r="BT8" s="468"/>
      <c r="BU8" s="469"/>
      <c r="BV8" s="467">
        <v>1092736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1.07</v>
      </c>
      <c r="CU8" s="508"/>
      <c r="CV8" s="508"/>
      <c r="CW8" s="508"/>
      <c r="CX8" s="508"/>
      <c r="CY8" s="508"/>
      <c r="CZ8" s="508"/>
      <c r="DA8" s="509"/>
      <c r="DB8" s="507">
        <v>1.06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47936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-15899</v>
      </c>
      <c r="BO9" s="468"/>
      <c r="BP9" s="468"/>
      <c r="BQ9" s="468"/>
      <c r="BR9" s="468"/>
      <c r="BS9" s="468"/>
      <c r="BT9" s="468"/>
      <c r="BU9" s="469"/>
      <c r="BV9" s="467">
        <v>-69625</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8.4</v>
      </c>
      <c r="CU9" s="465"/>
      <c r="CV9" s="465"/>
      <c r="CW9" s="465"/>
      <c r="CX9" s="465"/>
      <c r="CY9" s="465"/>
      <c r="CZ9" s="465"/>
      <c r="DA9" s="466"/>
      <c r="DB9" s="464">
        <v>9.8000000000000007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47672</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716566</v>
      </c>
      <c r="BO10" s="468"/>
      <c r="BP10" s="468"/>
      <c r="BQ10" s="468"/>
      <c r="BR10" s="468"/>
      <c r="BS10" s="468"/>
      <c r="BT10" s="468"/>
      <c r="BU10" s="469"/>
      <c r="BV10" s="467">
        <v>906378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48695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381918</v>
      </c>
      <c r="BO12" s="468"/>
      <c r="BP12" s="468"/>
      <c r="BQ12" s="468"/>
      <c r="BR12" s="468"/>
      <c r="BS12" s="468"/>
      <c r="BT12" s="468"/>
      <c r="BU12" s="469"/>
      <c r="BV12" s="467">
        <v>317378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47815</v>
      </c>
      <c r="S13" s="552"/>
      <c r="T13" s="552"/>
      <c r="U13" s="552"/>
      <c r="V13" s="553"/>
      <c r="W13" s="483" t="s">
        <v>138</v>
      </c>
      <c r="X13" s="484"/>
      <c r="Y13" s="484"/>
      <c r="Z13" s="484"/>
      <c r="AA13" s="484"/>
      <c r="AB13" s="474"/>
      <c r="AC13" s="518">
        <v>487</v>
      </c>
      <c r="AD13" s="519"/>
      <c r="AE13" s="519"/>
      <c r="AF13" s="519"/>
      <c r="AG13" s="561"/>
      <c r="AH13" s="518">
        <v>483</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318749</v>
      </c>
      <c r="BO13" s="468"/>
      <c r="BP13" s="468"/>
      <c r="BQ13" s="468"/>
      <c r="BR13" s="468"/>
      <c r="BS13" s="468"/>
      <c r="BT13" s="468"/>
      <c r="BU13" s="469"/>
      <c r="BV13" s="467">
        <v>519375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48588</v>
      </c>
      <c r="S14" s="552"/>
      <c r="T14" s="552"/>
      <c r="U14" s="552"/>
      <c r="V14" s="553"/>
      <c r="W14" s="457"/>
      <c r="X14" s="458"/>
      <c r="Y14" s="458"/>
      <c r="Z14" s="458"/>
      <c r="AA14" s="458"/>
      <c r="AB14" s="447"/>
      <c r="AC14" s="554">
        <v>2.2000000000000002</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47796</v>
      </c>
      <c r="S15" s="552"/>
      <c r="T15" s="552"/>
      <c r="U15" s="552"/>
      <c r="V15" s="553"/>
      <c r="W15" s="483" t="s">
        <v>145</v>
      </c>
      <c r="X15" s="484"/>
      <c r="Y15" s="484"/>
      <c r="Z15" s="484"/>
      <c r="AA15" s="484"/>
      <c r="AB15" s="474"/>
      <c r="AC15" s="518">
        <v>7629</v>
      </c>
      <c r="AD15" s="519"/>
      <c r="AE15" s="519"/>
      <c r="AF15" s="519"/>
      <c r="AG15" s="561"/>
      <c r="AH15" s="518">
        <v>8042</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7242444</v>
      </c>
      <c r="BO15" s="431"/>
      <c r="BP15" s="431"/>
      <c r="BQ15" s="431"/>
      <c r="BR15" s="431"/>
      <c r="BS15" s="431"/>
      <c r="BT15" s="431"/>
      <c r="BU15" s="432"/>
      <c r="BV15" s="430">
        <v>7240064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34.299999999999997</v>
      </c>
      <c r="AD16" s="555"/>
      <c r="AE16" s="555"/>
      <c r="AF16" s="555"/>
      <c r="AG16" s="556"/>
      <c r="AH16" s="554">
        <v>36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6728109</v>
      </c>
      <c r="BO16" s="468"/>
      <c r="BP16" s="468"/>
      <c r="BQ16" s="468"/>
      <c r="BR16" s="468"/>
      <c r="BS16" s="468"/>
      <c r="BT16" s="468"/>
      <c r="BU16" s="469"/>
      <c r="BV16" s="467">
        <v>6712255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14116</v>
      </c>
      <c r="AD17" s="519"/>
      <c r="AE17" s="519"/>
      <c r="AF17" s="519"/>
      <c r="AG17" s="561"/>
      <c r="AH17" s="518">
        <v>13787</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9321679</v>
      </c>
      <c r="BO17" s="468"/>
      <c r="BP17" s="468"/>
      <c r="BQ17" s="468"/>
      <c r="BR17" s="468"/>
      <c r="BS17" s="468"/>
      <c r="BT17" s="468"/>
      <c r="BU17" s="469"/>
      <c r="BV17" s="467">
        <v>9314378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13.34</v>
      </c>
      <c r="M18" s="583"/>
      <c r="N18" s="583"/>
      <c r="O18" s="583"/>
      <c r="P18" s="583"/>
      <c r="Q18" s="583"/>
      <c r="R18" s="584"/>
      <c r="S18" s="584"/>
      <c r="T18" s="584"/>
      <c r="U18" s="584"/>
      <c r="V18" s="585"/>
      <c r="W18" s="485"/>
      <c r="X18" s="486"/>
      <c r="Y18" s="486"/>
      <c r="Z18" s="486"/>
      <c r="AA18" s="486"/>
      <c r="AB18" s="477"/>
      <c r="AC18" s="586">
        <v>63.5</v>
      </c>
      <c r="AD18" s="587"/>
      <c r="AE18" s="587"/>
      <c r="AF18" s="587"/>
      <c r="AG18" s="588"/>
      <c r="AH18" s="586">
        <v>61.8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9104036</v>
      </c>
      <c r="BO18" s="468"/>
      <c r="BP18" s="468"/>
      <c r="BQ18" s="468"/>
      <c r="BR18" s="468"/>
      <c r="BS18" s="468"/>
      <c r="BT18" s="468"/>
      <c r="BU18" s="469"/>
      <c r="BV18" s="467">
        <v>8929577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3593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11717466</v>
      </c>
      <c r="BO19" s="468"/>
      <c r="BP19" s="468"/>
      <c r="BQ19" s="468"/>
      <c r="BR19" s="468"/>
      <c r="BS19" s="468"/>
      <c r="BT19" s="468"/>
      <c r="BU19" s="469"/>
      <c r="BV19" s="467">
        <v>11645969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18744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7490285</v>
      </c>
      <c r="BO23" s="468"/>
      <c r="BP23" s="468"/>
      <c r="BQ23" s="468"/>
      <c r="BR23" s="468"/>
      <c r="BS23" s="468"/>
      <c r="BT23" s="468"/>
      <c r="BU23" s="469"/>
      <c r="BV23" s="467">
        <v>7900845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8290</v>
      </c>
      <c r="R24" s="519"/>
      <c r="S24" s="519"/>
      <c r="T24" s="519"/>
      <c r="U24" s="519"/>
      <c r="V24" s="561"/>
      <c r="W24" s="620"/>
      <c r="X24" s="608"/>
      <c r="Y24" s="609"/>
      <c r="Z24" s="517" t="s">
        <v>169</v>
      </c>
      <c r="AA24" s="497"/>
      <c r="AB24" s="497"/>
      <c r="AC24" s="497"/>
      <c r="AD24" s="497"/>
      <c r="AE24" s="497"/>
      <c r="AF24" s="497"/>
      <c r="AG24" s="498"/>
      <c r="AH24" s="518">
        <v>315</v>
      </c>
      <c r="AI24" s="519"/>
      <c r="AJ24" s="519"/>
      <c r="AK24" s="519"/>
      <c r="AL24" s="561"/>
      <c r="AM24" s="518">
        <v>992250</v>
      </c>
      <c r="AN24" s="519"/>
      <c r="AO24" s="519"/>
      <c r="AP24" s="519"/>
      <c r="AQ24" s="519"/>
      <c r="AR24" s="561"/>
      <c r="AS24" s="518">
        <v>3150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5624315</v>
      </c>
      <c r="BO24" s="468"/>
      <c r="BP24" s="468"/>
      <c r="BQ24" s="468"/>
      <c r="BR24" s="468"/>
      <c r="BS24" s="468"/>
      <c r="BT24" s="468"/>
      <c r="BU24" s="469"/>
      <c r="BV24" s="467">
        <v>6210670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6730</v>
      </c>
      <c r="R25" s="519"/>
      <c r="S25" s="519"/>
      <c r="T25" s="519"/>
      <c r="U25" s="519"/>
      <c r="V25" s="561"/>
      <c r="W25" s="620"/>
      <c r="X25" s="608"/>
      <c r="Y25" s="609"/>
      <c r="Z25" s="517" t="s">
        <v>172</v>
      </c>
      <c r="AA25" s="497"/>
      <c r="AB25" s="497"/>
      <c r="AC25" s="497"/>
      <c r="AD25" s="497"/>
      <c r="AE25" s="497"/>
      <c r="AF25" s="497"/>
      <c r="AG25" s="498"/>
      <c r="AH25" s="518">
        <v>59</v>
      </c>
      <c r="AI25" s="519"/>
      <c r="AJ25" s="519"/>
      <c r="AK25" s="519"/>
      <c r="AL25" s="561"/>
      <c r="AM25" s="518">
        <v>179891</v>
      </c>
      <c r="AN25" s="519"/>
      <c r="AO25" s="519"/>
      <c r="AP25" s="519"/>
      <c r="AQ25" s="519"/>
      <c r="AR25" s="561"/>
      <c r="AS25" s="518">
        <v>3049</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6188016</v>
      </c>
      <c r="BO25" s="431"/>
      <c r="BP25" s="431"/>
      <c r="BQ25" s="431"/>
      <c r="BR25" s="431"/>
      <c r="BS25" s="431"/>
      <c r="BT25" s="431"/>
      <c r="BU25" s="432"/>
      <c r="BV25" s="430">
        <v>6471737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6180</v>
      </c>
      <c r="R26" s="519"/>
      <c r="S26" s="519"/>
      <c r="T26" s="519"/>
      <c r="U26" s="519"/>
      <c r="V26" s="561"/>
      <c r="W26" s="620"/>
      <c r="X26" s="608"/>
      <c r="Y26" s="609"/>
      <c r="Z26" s="517" t="s">
        <v>175</v>
      </c>
      <c r="AA26" s="630"/>
      <c r="AB26" s="630"/>
      <c r="AC26" s="630"/>
      <c r="AD26" s="630"/>
      <c r="AE26" s="630"/>
      <c r="AF26" s="630"/>
      <c r="AG26" s="631"/>
      <c r="AH26" s="518">
        <v>20</v>
      </c>
      <c r="AI26" s="519"/>
      <c r="AJ26" s="519"/>
      <c r="AK26" s="519"/>
      <c r="AL26" s="561"/>
      <c r="AM26" s="518">
        <v>56220</v>
      </c>
      <c r="AN26" s="519"/>
      <c r="AO26" s="519"/>
      <c r="AP26" s="519"/>
      <c r="AQ26" s="519"/>
      <c r="AR26" s="561"/>
      <c r="AS26" s="518">
        <v>2811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4790</v>
      </c>
      <c r="R27" s="519"/>
      <c r="S27" s="519"/>
      <c r="T27" s="519"/>
      <c r="U27" s="519"/>
      <c r="V27" s="561"/>
      <c r="W27" s="620"/>
      <c r="X27" s="608"/>
      <c r="Y27" s="609"/>
      <c r="Z27" s="517" t="s">
        <v>178</v>
      </c>
      <c r="AA27" s="497"/>
      <c r="AB27" s="497"/>
      <c r="AC27" s="497"/>
      <c r="AD27" s="497"/>
      <c r="AE27" s="497"/>
      <c r="AF27" s="497"/>
      <c r="AG27" s="498"/>
      <c r="AH27" s="518">
        <v>5</v>
      </c>
      <c r="AI27" s="519"/>
      <c r="AJ27" s="519"/>
      <c r="AK27" s="519"/>
      <c r="AL27" s="561"/>
      <c r="AM27" s="518">
        <v>17820</v>
      </c>
      <c r="AN27" s="519"/>
      <c r="AO27" s="519"/>
      <c r="AP27" s="519"/>
      <c r="AQ27" s="519"/>
      <c r="AR27" s="561"/>
      <c r="AS27" s="518">
        <v>3564</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583434</v>
      </c>
      <c r="BO27" s="644"/>
      <c r="BP27" s="644"/>
      <c r="BQ27" s="644"/>
      <c r="BR27" s="644"/>
      <c r="BS27" s="644"/>
      <c r="BT27" s="644"/>
      <c r="BU27" s="645"/>
      <c r="BV27" s="643">
        <v>583422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3970</v>
      </c>
      <c r="R28" s="519"/>
      <c r="S28" s="519"/>
      <c r="T28" s="519"/>
      <c r="U28" s="519"/>
      <c r="V28" s="561"/>
      <c r="W28" s="620"/>
      <c r="X28" s="608"/>
      <c r="Y28" s="609"/>
      <c r="Z28" s="517" t="s">
        <v>181</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2256608</v>
      </c>
      <c r="BO28" s="431"/>
      <c r="BP28" s="431"/>
      <c r="BQ28" s="431"/>
      <c r="BR28" s="431"/>
      <c r="BS28" s="431"/>
      <c r="BT28" s="431"/>
      <c r="BU28" s="432"/>
      <c r="BV28" s="430">
        <v>1921960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16</v>
      </c>
      <c r="M29" s="519"/>
      <c r="N29" s="519"/>
      <c r="O29" s="519"/>
      <c r="P29" s="561"/>
      <c r="Q29" s="518">
        <v>3680</v>
      </c>
      <c r="R29" s="519"/>
      <c r="S29" s="519"/>
      <c r="T29" s="519"/>
      <c r="U29" s="519"/>
      <c r="V29" s="561"/>
      <c r="W29" s="621"/>
      <c r="X29" s="622"/>
      <c r="Y29" s="623"/>
      <c r="Z29" s="517" t="s">
        <v>184</v>
      </c>
      <c r="AA29" s="497"/>
      <c r="AB29" s="497"/>
      <c r="AC29" s="497"/>
      <c r="AD29" s="497"/>
      <c r="AE29" s="497"/>
      <c r="AF29" s="497"/>
      <c r="AG29" s="498"/>
      <c r="AH29" s="518">
        <v>320</v>
      </c>
      <c r="AI29" s="519"/>
      <c r="AJ29" s="519"/>
      <c r="AK29" s="519"/>
      <c r="AL29" s="561"/>
      <c r="AM29" s="518">
        <v>1010070</v>
      </c>
      <c r="AN29" s="519"/>
      <c r="AO29" s="519"/>
      <c r="AP29" s="519"/>
      <c r="AQ29" s="519"/>
      <c r="AR29" s="561"/>
      <c r="AS29" s="518">
        <v>3156</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46955</v>
      </c>
      <c r="BO29" s="468"/>
      <c r="BP29" s="468"/>
      <c r="BQ29" s="468"/>
      <c r="BR29" s="468"/>
      <c r="BS29" s="468"/>
      <c r="BT29" s="468"/>
      <c r="BU29" s="469"/>
      <c r="BV29" s="467">
        <v>46949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1305139</v>
      </c>
      <c r="BO30" s="644"/>
      <c r="BP30" s="644"/>
      <c r="BQ30" s="644"/>
      <c r="BR30" s="644"/>
      <c r="BS30" s="644"/>
      <c r="BT30" s="644"/>
      <c r="BU30" s="645"/>
      <c r="BV30" s="643">
        <v>1266548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下水道事業特別会計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寒川町土地開発公社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神奈川県後期高齢者医療広域連合（特別会計）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神奈川県市町村職員退職手当組合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85qUImTQqJEnxbLer6oyOJRr7nUpvSuSp57+r11AQbkWxPazCKeQVEbgz0Wac181ThTkl02SVtR3DlS1jYDEJQ==" saltValue="lBABxv4YWsXx8ulIISVe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8923973</v>
      </c>
      <c r="S5" s="673"/>
      <c r="T5" s="673"/>
      <c r="U5" s="673"/>
      <c r="V5" s="673"/>
      <c r="W5" s="673"/>
      <c r="X5" s="673"/>
      <c r="Y5" s="674"/>
      <c r="Z5" s="675">
        <v>55.4</v>
      </c>
      <c r="AA5" s="675"/>
      <c r="AB5" s="675"/>
      <c r="AC5" s="675"/>
      <c r="AD5" s="676">
        <v>8411562</v>
      </c>
      <c r="AE5" s="676"/>
      <c r="AF5" s="676"/>
      <c r="AG5" s="676"/>
      <c r="AH5" s="676"/>
      <c r="AI5" s="676"/>
      <c r="AJ5" s="676"/>
      <c r="AK5" s="676"/>
      <c r="AL5" s="677">
        <v>87.5</v>
      </c>
      <c r="AM5" s="678"/>
      <c r="AN5" s="678"/>
      <c r="AO5" s="679"/>
      <c r="AP5" s="669" t="s">
        <v>222</v>
      </c>
      <c r="AQ5" s="670"/>
      <c r="AR5" s="670"/>
      <c r="AS5" s="670"/>
      <c r="AT5" s="670"/>
      <c r="AU5" s="670"/>
      <c r="AV5" s="670"/>
      <c r="AW5" s="670"/>
      <c r="AX5" s="670"/>
      <c r="AY5" s="670"/>
      <c r="AZ5" s="670"/>
      <c r="BA5" s="670"/>
      <c r="BB5" s="670"/>
      <c r="BC5" s="670"/>
      <c r="BD5" s="670"/>
      <c r="BE5" s="670"/>
      <c r="BF5" s="671"/>
      <c r="BG5" s="683">
        <v>8411562</v>
      </c>
      <c r="BH5" s="684"/>
      <c r="BI5" s="684"/>
      <c r="BJ5" s="684"/>
      <c r="BK5" s="684"/>
      <c r="BL5" s="684"/>
      <c r="BM5" s="684"/>
      <c r="BN5" s="685"/>
      <c r="BO5" s="686">
        <v>94.3</v>
      </c>
      <c r="BP5" s="686"/>
      <c r="BQ5" s="686"/>
      <c r="BR5" s="686"/>
      <c r="BS5" s="687">
        <v>92454</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100344</v>
      </c>
      <c r="S6" s="684"/>
      <c r="T6" s="684"/>
      <c r="U6" s="684"/>
      <c r="V6" s="684"/>
      <c r="W6" s="684"/>
      <c r="X6" s="684"/>
      <c r="Y6" s="685"/>
      <c r="Z6" s="686">
        <v>0.6</v>
      </c>
      <c r="AA6" s="686"/>
      <c r="AB6" s="686"/>
      <c r="AC6" s="686"/>
      <c r="AD6" s="687">
        <v>100344</v>
      </c>
      <c r="AE6" s="687"/>
      <c r="AF6" s="687"/>
      <c r="AG6" s="687"/>
      <c r="AH6" s="687"/>
      <c r="AI6" s="687"/>
      <c r="AJ6" s="687"/>
      <c r="AK6" s="687"/>
      <c r="AL6" s="688">
        <v>1</v>
      </c>
      <c r="AM6" s="689"/>
      <c r="AN6" s="689"/>
      <c r="AO6" s="690"/>
      <c r="AP6" s="680" t="s">
        <v>227</v>
      </c>
      <c r="AQ6" s="681"/>
      <c r="AR6" s="681"/>
      <c r="AS6" s="681"/>
      <c r="AT6" s="681"/>
      <c r="AU6" s="681"/>
      <c r="AV6" s="681"/>
      <c r="AW6" s="681"/>
      <c r="AX6" s="681"/>
      <c r="AY6" s="681"/>
      <c r="AZ6" s="681"/>
      <c r="BA6" s="681"/>
      <c r="BB6" s="681"/>
      <c r="BC6" s="681"/>
      <c r="BD6" s="681"/>
      <c r="BE6" s="681"/>
      <c r="BF6" s="682"/>
      <c r="BG6" s="683">
        <v>8411562</v>
      </c>
      <c r="BH6" s="684"/>
      <c r="BI6" s="684"/>
      <c r="BJ6" s="684"/>
      <c r="BK6" s="684"/>
      <c r="BL6" s="684"/>
      <c r="BM6" s="684"/>
      <c r="BN6" s="685"/>
      <c r="BO6" s="686">
        <v>94.3</v>
      </c>
      <c r="BP6" s="686"/>
      <c r="BQ6" s="686"/>
      <c r="BR6" s="686"/>
      <c r="BS6" s="687">
        <v>92454</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204980</v>
      </c>
      <c r="CS6" s="684"/>
      <c r="CT6" s="684"/>
      <c r="CU6" s="684"/>
      <c r="CV6" s="684"/>
      <c r="CW6" s="684"/>
      <c r="CX6" s="684"/>
      <c r="CY6" s="685"/>
      <c r="CZ6" s="677">
        <v>1.4</v>
      </c>
      <c r="DA6" s="678"/>
      <c r="DB6" s="678"/>
      <c r="DC6" s="697"/>
      <c r="DD6" s="692" t="s">
        <v>229</v>
      </c>
      <c r="DE6" s="684"/>
      <c r="DF6" s="684"/>
      <c r="DG6" s="684"/>
      <c r="DH6" s="684"/>
      <c r="DI6" s="684"/>
      <c r="DJ6" s="684"/>
      <c r="DK6" s="684"/>
      <c r="DL6" s="684"/>
      <c r="DM6" s="684"/>
      <c r="DN6" s="684"/>
      <c r="DO6" s="684"/>
      <c r="DP6" s="685"/>
      <c r="DQ6" s="692">
        <v>204623</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3890</v>
      </c>
      <c r="S7" s="684"/>
      <c r="T7" s="684"/>
      <c r="U7" s="684"/>
      <c r="V7" s="684"/>
      <c r="W7" s="684"/>
      <c r="X7" s="684"/>
      <c r="Y7" s="685"/>
      <c r="Z7" s="686">
        <v>0</v>
      </c>
      <c r="AA7" s="686"/>
      <c r="AB7" s="686"/>
      <c r="AC7" s="686"/>
      <c r="AD7" s="687">
        <v>3890</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3494187</v>
      </c>
      <c r="BH7" s="684"/>
      <c r="BI7" s="684"/>
      <c r="BJ7" s="684"/>
      <c r="BK7" s="684"/>
      <c r="BL7" s="684"/>
      <c r="BM7" s="684"/>
      <c r="BN7" s="685"/>
      <c r="BO7" s="686">
        <v>39.200000000000003</v>
      </c>
      <c r="BP7" s="686"/>
      <c r="BQ7" s="686"/>
      <c r="BR7" s="686"/>
      <c r="BS7" s="687">
        <v>92454</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2469327</v>
      </c>
      <c r="CS7" s="684"/>
      <c r="CT7" s="684"/>
      <c r="CU7" s="684"/>
      <c r="CV7" s="684"/>
      <c r="CW7" s="684"/>
      <c r="CX7" s="684"/>
      <c r="CY7" s="685"/>
      <c r="CZ7" s="686">
        <v>16.600000000000001</v>
      </c>
      <c r="DA7" s="686"/>
      <c r="DB7" s="686"/>
      <c r="DC7" s="686"/>
      <c r="DD7" s="692">
        <v>12608</v>
      </c>
      <c r="DE7" s="684"/>
      <c r="DF7" s="684"/>
      <c r="DG7" s="684"/>
      <c r="DH7" s="684"/>
      <c r="DI7" s="684"/>
      <c r="DJ7" s="684"/>
      <c r="DK7" s="684"/>
      <c r="DL7" s="684"/>
      <c r="DM7" s="684"/>
      <c r="DN7" s="684"/>
      <c r="DO7" s="684"/>
      <c r="DP7" s="685"/>
      <c r="DQ7" s="692">
        <v>2235084</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35833</v>
      </c>
      <c r="S8" s="684"/>
      <c r="T8" s="684"/>
      <c r="U8" s="684"/>
      <c r="V8" s="684"/>
      <c r="W8" s="684"/>
      <c r="X8" s="684"/>
      <c r="Y8" s="685"/>
      <c r="Z8" s="686">
        <v>0.2</v>
      </c>
      <c r="AA8" s="686"/>
      <c r="AB8" s="686"/>
      <c r="AC8" s="686"/>
      <c r="AD8" s="687">
        <v>35833</v>
      </c>
      <c r="AE8" s="687"/>
      <c r="AF8" s="687"/>
      <c r="AG8" s="687"/>
      <c r="AH8" s="687"/>
      <c r="AI8" s="687"/>
      <c r="AJ8" s="687"/>
      <c r="AK8" s="687"/>
      <c r="AL8" s="688">
        <v>0.4</v>
      </c>
      <c r="AM8" s="689"/>
      <c r="AN8" s="689"/>
      <c r="AO8" s="690"/>
      <c r="AP8" s="680" t="s">
        <v>234</v>
      </c>
      <c r="AQ8" s="681"/>
      <c r="AR8" s="681"/>
      <c r="AS8" s="681"/>
      <c r="AT8" s="681"/>
      <c r="AU8" s="681"/>
      <c r="AV8" s="681"/>
      <c r="AW8" s="681"/>
      <c r="AX8" s="681"/>
      <c r="AY8" s="681"/>
      <c r="AZ8" s="681"/>
      <c r="BA8" s="681"/>
      <c r="BB8" s="681"/>
      <c r="BC8" s="681"/>
      <c r="BD8" s="681"/>
      <c r="BE8" s="681"/>
      <c r="BF8" s="682"/>
      <c r="BG8" s="683">
        <v>87440</v>
      </c>
      <c r="BH8" s="684"/>
      <c r="BI8" s="684"/>
      <c r="BJ8" s="684"/>
      <c r="BK8" s="684"/>
      <c r="BL8" s="684"/>
      <c r="BM8" s="684"/>
      <c r="BN8" s="685"/>
      <c r="BO8" s="686">
        <v>1</v>
      </c>
      <c r="BP8" s="686"/>
      <c r="BQ8" s="686"/>
      <c r="BR8" s="686"/>
      <c r="BS8" s="692" t="s">
        <v>229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5392532</v>
      </c>
      <c r="CS8" s="684"/>
      <c r="CT8" s="684"/>
      <c r="CU8" s="684"/>
      <c r="CV8" s="684"/>
      <c r="CW8" s="684"/>
      <c r="CX8" s="684"/>
      <c r="CY8" s="685"/>
      <c r="CZ8" s="686">
        <v>36.4</v>
      </c>
      <c r="DA8" s="686"/>
      <c r="DB8" s="686"/>
      <c r="DC8" s="686"/>
      <c r="DD8" s="692">
        <v>39117</v>
      </c>
      <c r="DE8" s="684"/>
      <c r="DF8" s="684"/>
      <c r="DG8" s="684"/>
      <c r="DH8" s="684"/>
      <c r="DI8" s="684"/>
      <c r="DJ8" s="684"/>
      <c r="DK8" s="684"/>
      <c r="DL8" s="684"/>
      <c r="DM8" s="684"/>
      <c r="DN8" s="684"/>
      <c r="DO8" s="684"/>
      <c r="DP8" s="685"/>
      <c r="DQ8" s="692">
        <v>2678134</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21519</v>
      </c>
      <c r="S9" s="684"/>
      <c r="T9" s="684"/>
      <c r="U9" s="684"/>
      <c r="V9" s="684"/>
      <c r="W9" s="684"/>
      <c r="X9" s="684"/>
      <c r="Y9" s="685"/>
      <c r="Z9" s="686">
        <v>0.1</v>
      </c>
      <c r="AA9" s="686"/>
      <c r="AB9" s="686"/>
      <c r="AC9" s="686"/>
      <c r="AD9" s="687">
        <v>21519</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2637019</v>
      </c>
      <c r="BH9" s="684"/>
      <c r="BI9" s="684"/>
      <c r="BJ9" s="684"/>
      <c r="BK9" s="684"/>
      <c r="BL9" s="684"/>
      <c r="BM9" s="684"/>
      <c r="BN9" s="685"/>
      <c r="BO9" s="686">
        <v>29.5</v>
      </c>
      <c r="BP9" s="686"/>
      <c r="BQ9" s="686"/>
      <c r="BR9" s="686"/>
      <c r="BS9" s="692" t="s">
        <v>238</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1439873</v>
      </c>
      <c r="CS9" s="684"/>
      <c r="CT9" s="684"/>
      <c r="CU9" s="684"/>
      <c r="CV9" s="684"/>
      <c r="CW9" s="684"/>
      <c r="CX9" s="684"/>
      <c r="CY9" s="685"/>
      <c r="CZ9" s="686">
        <v>9.6999999999999993</v>
      </c>
      <c r="DA9" s="686"/>
      <c r="DB9" s="686"/>
      <c r="DC9" s="686"/>
      <c r="DD9" s="692">
        <v>10697</v>
      </c>
      <c r="DE9" s="684"/>
      <c r="DF9" s="684"/>
      <c r="DG9" s="684"/>
      <c r="DH9" s="684"/>
      <c r="DI9" s="684"/>
      <c r="DJ9" s="684"/>
      <c r="DK9" s="684"/>
      <c r="DL9" s="684"/>
      <c r="DM9" s="684"/>
      <c r="DN9" s="684"/>
      <c r="DO9" s="684"/>
      <c r="DP9" s="685"/>
      <c r="DQ9" s="692">
        <v>867124</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238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157829</v>
      </c>
      <c r="BH10" s="684"/>
      <c r="BI10" s="684"/>
      <c r="BJ10" s="684"/>
      <c r="BK10" s="684"/>
      <c r="BL10" s="684"/>
      <c r="BM10" s="684"/>
      <c r="BN10" s="685"/>
      <c r="BO10" s="686">
        <v>1.8</v>
      </c>
      <c r="BP10" s="686"/>
      <c r="BQ10" s="686"/>
      <c r="BR10" s="686"/>
      <c r="BS10" s="692" t="s">
        <v>238</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61180</v>
      </c>
      <c r="CS10" s="684"/>
      <c r="CT10" s="684"/>
      <c r="CU10" s="684"/>
      <c r="CV10" s="684"/>
      <c r="CW10" s="684"/>
      <c r="CX10" s="684"/>
      <c r="CY10" s="685"/>
      <c r="CZ10" s="686">
        <v>0.4</v>
      </c>
      <c r="DA10" s="686"/>
      <c r="DB10" s="686"/>
      <c r="DC10" s="686"/>
      <c r="DD10" s="692" t="s">
        <v>229</v>
      </c>
      <c r="DE10" s="684"/>
      <c r="DF10" s="684"/>
      <c r="DG10" s="684"/>
      <c r="DH10" s="684"/>
      <c r="DI10" s="684"/>
      <c r="DJ10" s="684"/>
      <c r="DK10" s="684"/>
      <c r="DL10" s="684"/>
      <c r="DM10" s="684"/>
      <c r="DN10" s="684"/>
      <c r="DO10" s="684"/>
      <c r="DP10" s="685"/>
      <c r="DQ10" s="692">
        <v>9484</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842871</v>
      </c>
      <c r="S11" s="684"/>
      <c r="T11" s="684"/>
      <c r="U11" s="684"/>
      <c r="V11" s="684"/>
      <c r="W11" s="684"/>
      <c r="X11" s="684"/>
      <c r="Y11" s="685"/>
      <c r="Z11" s="688">
        <v>5.2</v>
      </c>
      <c r="AA11" s="689"/>
      <c r="AB11" s="689"/>
      <c r="AC11" s="701"/>
      <c r="AD11" s="692">
        <v>842871</v>
      </c>
      <c r="AE11" s="684"/>
      <c r="AF11" s="684"/>
      <c r="AG11" s="684"/>
      <c r="AH11" s="684"/>
      <c r="AI11" s="684"/>
      <c r="AJ11" s="684"/>
      <c r="AK11" s="685"/>
      <c r="AL11" s="688">
        <v>8.8000000000000007</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611899</v>
      </c>
      <c r="BH11" s="684"/>
      <c r="BI11" s="684"/>
      <c r="BJ11" s="684"/>
      <c r="BK11" s="684"/>
      <c r="BL11" s="684"/>
      <c r="BM11" s="684"/>
      <c r="BN11" s="685"/>
      <c r="BO11" s="686">
        <v>6.9</v>
      </c>
      <c r="BP11" s="686"/>
      <c r="BQ11" s="686"/>
      <c r="BR11" s="686"/>
      <c r="BS11" s="692">
        <v>92454</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114565</v>
      </c>
      <c r="CS11" s="684"/>
      <c r="CT11" s="684"/>
      <c r="CU11" s="684"/>
      <c r="CV11" s="684"/>
      <c r="CW11" s="684"/>
      <c r="CX11" s="684"/>
      <c r="CY11" s="685"/>
      <c r="CZ11" s="686">
        <v>0.8</v>
      </c>
      <c r="DA11" s="686"/>
      <c r="DB11" s="686"/>
      <c r="DC11" s="686"/>
      <c r="DD11" s="692">
        <v>24877</v>
      </c>
      <c r="DE11" s="684"/>
      <c r="DF11" s="684"/>
      <c r="DG11" s="684"/>
      <c r="DH11" s="684"/>
      <c r="DI11" s="684"/>
      <c r="DJ11" s="684"/>
      <c r="DK11" s="684"/>
      <c r="DL11" s="684"/>
      <c r="DM11" s="684"/>
      <c r="DN11" s="684"/>
      <c r="DO11" s="684"/>
      <c r="DP11" s="685"/>
      <c r="DQ11" s="692">
        <v>84324</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238</v>
      </c>
      <c r="AA12" s="686"/>
      <c r="AB12" s="686"/>
      <c r="AC12" s="686"/>
      <c r="AD12" s="687" t="s">
        <v>229</v>
      </c>
      <c r="AE12" s="687"/>
      <c r="AF12" s="687"/>
      <c r="AG12" s="687"/>
      <c r="AH12" s="687"/>
      <c r="AI12" s="687"/>
      <c r="AJ12" s="687"/>
      <c r="AK12" s="687"/>
      <c r="AL12" s="688" t="s">
        <v>238</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4446204</v>
      </c>
      <c r="BH12" s="684"/>
      <c r="BI12" s="684"/>
      <c r="BJ12" s="684"/>
      <c r="BK12" s="684"/>
      <c r="BL12" s="684"/>
      <c r="BM12" s="684"/>
      <c r="BN12" s="685"/>
      <c r="BO12" s="686">
        <v>49.8</v>
      </c>
      <c r="BP12" s="686"/>
      <c r="BQ12" s="686"/>
      <c r="BR12" s="686"/>
      <c r="BS12" s="692" t="s">
        <v>238</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167844</v>
      </c>
      <c r="CS12" s="684"/>
      <c r="CT12" s="684"/>
      <c r="CU12" s="684"/>
      <c r="CV12" s="684"/>
      <c r="CW12" s="684"/>
      <c r="CX12" s="684"/>
      <c r="CY12" s="685"/>
      <c r="CZ12" s="686">
        <v>1.1000000000000001</v>
      </c>
      <c r="DA12" s="686"/>
      <c r="DB12" s="686"/>
      <c r="DC12" s="686"/>
      <c r="DD12" s="692">
        <v>4293</v>
      </c>
      <c r="DE12" s="684"/>
      <c r="DF12" s="684"/>
      <c r="DG12" s="684"/>
      <c r="DH12" s="684"/>
      <c r="DI12" s="684"/>
      <c r="DJ12" s="684"/>
      <c r="DK12" s="684"/>
      <c r="DL12" s="684"/>
      <c r="DM12" s="684"/>
      <c r="DN12" s="684"/>
      <c r="DO12" s="684"/>
      <c r="DP12" s="685"/>
      <c r="DQ12" s="692">
        <v>122624</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4307455</v>
      </c>
      <c r="BH13" s="684"/>
      <c r="BI13" s="684"/>
      <c r="BJ13" s="684"/>
      <c r="BK13" s="684"/>
      <c r="BL13" s="684"/>
      <c r="BM13" s="684"/>
      <c r="BN13" s="685"/>
      <c r="BO13" s="686">
        <v>48.3</v>
      </c>
      <c r="BP13" s="686"/>
      <c r="BQ13" s="686"/>
      <c r="BR13" s="686"/>
      <c r="BS13" s="692" t="s">
        <v>238</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1507662</v>
      </c>
      <c r="CS13" s="684"/>
      <c r="CT13" s="684"/>
      <c r="CU13" s="684"/>
      <c r="CV13" s="684"/>
      <c r="CW13" s="684"/>
      <c r="CX13" s="684"/>
      <c r="CY13" s="685"/>
      <c r="CZ13" s="686">
        <v>10.199999999999999</v>
      </c>
      <c r="DA13" s="686"/>
      <c r="DB13" s="686"/>
      <c r="DC13" s="686"/>
      <c r="DD13" s="692">
        <v>271349</v>
      </c>
      <c r="DE13" s="684"/>
      <c r="DF13" s="684"/>
      <c r="DG13" s="684"/>
      <c r="DH13" s="684"/>
      <c r="DI13" s="684"/>
      <c r="DJ13" s="684"/>
      <c r="DK13" s="684"/>
      <c r="DL13" s="684"/>
      <c r="DM13" s="684"/>
      <c r="DN13" s="684"/>
      <c r="DO13" s="684"/>
      <c r="DP13" s="685"/>
      <c r="DQ13" s="692">
        <v>1292889</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27995</v>
      </c>
      <c r="S14" s="684"/>
      <c r="T14" s="684"/>
      <c r="U14" s="684"/>
      <c r="V14" s="684"/>
      <c r="W14" s="684"/>
      <c r="X14" s="684"/>
      <c r="Y14" s="685"/>
      <c r="Z14" s="686">
        <v>0.2</v>
      </c>
      <c r="AA14" s="686"/>
      <c r="AB14" s="686"/>
      <c r="AC14" s="686"/>
      <c r="AD14" s="687">
        <v>27995</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102271</v>
      </c>
      <c r="BH14" s="684"/>
      <c r="BI14" s="684"/>
      <c r="BJ14" s="684"/>
      <c r="BK14" s="684"/>
      <c r="BL14" s="684"/>
      <c r="BM14" s="684"/>
      <c r="BN14" s="685"/>
      <c r="BO14" s="686">
        <v>1.1000000000000001</v>
      </c>
      <c r="BP14" s="686"/>
      <c r="BQ14" s="686"/>
      <c r="BR14" s="686"/>
      <c r="BS14" s="692" t="s">
        <v>238</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635248</v>
      </c>
      <c r="CS14" s="684"/>
      <c r="CT14" s="684"/>
      <c r="CU14" s="684"/>
      <c r="CV14" s="684"/>
      <c r="CW14" s="684"/>
      <c r="CX14" s="684"/>
      <c r="CY14" s="685"/>
      <c r="CZ14" s="686">
        <v>4.3</v>
      </c>
      <c r="DA14" s="686"/>
      <c r="DB14" s="686"/>
      <c r="DC14" s="686"/>
      <c r="DD14" s="692">
        <v>21613</v>
      </c>
      <c r="DE14" s="684"/>
      <c r="DF14" s="684"/>
      <c r="DG14" s="684"/>
      <c r="DH14" s="684"/>
      <c r="DI14" s="684"/>
      <c r="DJ14" s="684"/>
      <c r="DK14" s="684"/>
      <c r="DL14" s="684"/>
      <c r="DM14" s="684"/>
      <c r="DN14" s="684"/>
      <c r="DO14" s="684"/>
      <c r="DP14" s="685"/>
      <c r="DQ14" s="692">
        <v>603521</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229</v>
      </c>
      <c r="AA15" s="686"/>
      <c r="AB15" s="686"/>
      <c r="AC15" s="686"/>
      <c r="AD15" s="687" t="s">
        <v>238</v>
      </c>
      <c r="AE15" s="687"/>
      <c r="AF15" s="687"/>
      <c r="AG15" s="687"/>
      <c r="AH15" s="687"/>
      <c r="AI15" s="687"/>
      <c r="AJ15" s="687"/>
      <c r="AK15" s="687"/>
      <c r="AL15" s="688" t="s">
        <v>229</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368900</v>
      </c>
      <c r="BH15" s="684"/>
      <c r="BI15" s="684"/>
      <c r="BJ15" s="684"/>
      <c r="BK15" s="684"/>
      <c r="BL15" s="684"/>
      <c r="BM15" s="684"/>
      <c r="BN15" s="685"/>
      <c r="BO15" s="686">
        <v>4.0999999999999996</v>
      </c>
      <c r="BP15" s="686"/>
      <c r="BQ15" s="686"/>
      <c r="BR15" s="686"/>
      <c r="BS15" s="692" t="s">
        <v>238</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1861805</v>
      </c>
      <c r="CS15" s="684"/>
      <c r="CT15" s="684"/>
      <c r="CU15" s="684"/>
      <c r="CV15" s="684"/>
      <c r="CW15" s="684"/>
      <c r="CX15" s="684"/>
      <c r="CY15" s="685"/>
      <c r="CZ15" s="686">
        <v>12.6</v>
      </c>
      <c r="DA15" s="686"/>
      <c r="DB15" s="686"/>
      <c r="DC15" s="686"/>
      <c r="DD15" s="692">
        <v>574956</v>
      </c>
      <c r="DE15" s="684"/>
      <c r="DF15" s="684"/>
      <c r="DG15" s="684"/>
      <c r="DH15" s="684"/>
      <c r="DI15" s="684"/>
      <c r="DJ15" s="684"/>
      <c r="DK15" s="684"/>
      <c r="DL15" s="684"/>
      <c r="DM15" s="684"/>
      <c r="DN15" s="684"/>
      <c r="DO15" s="684"/>
      <c r="DP15" s="685"/>
      <c r="DQ15" s="692">
        <v>1371183</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8740</v>
      </c>
      <c r="S16" s="684"/>
      <c r="T16" s="684"/>
      <c r="U16" s="684"/>
      <c r="V16" s="684"/>
      <c r="W16" s="684"/>
      <c r="X16" s="684"/>
      <c r="Y16" s="685"/>
      <c r="Z16" s="686">
        <v>0.1</v>
      </c>
      <c r="AA16" s="686"/>
      <c r="AB16" s="686"/>
      <c r="AC16" s="686"/>
      <c r="AD16" s="687">
        <v>8740</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238</v>
      </c>
      <c r="CS16" s="684"/>
      <c r="CT16" s="684"/>
      <c r="CU16" s="684"/>
      <c r="CV16" s="684"/>
      <c r="CW16" s="684"/>
      <c r="CX16" s="684"/>
      <c r="CY16" s="685"/>
      <c r="CZ16" s="686" t="s">
        <v>229</v>
      </c>
      <c r="DA16" s="686"/>
      <c r="DB16" s="686"/>
      <c r="DC16" s="686"/>
      <c r="DD16" s="692" t="s">
        <v>238</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108305</v>
      </c>
      <c r="S17" s="684"/>
      <c r="T17" s="684"/>
      <c r="U17" s="684"/>
      <c r="V17" s="684"/>
      <c r="W17" s="684"/>
      <c r="X17" s="684"/>
      <c r="Y17" s="685"/>
      <c r="Z17" s="686">
        <v>0.7</v>
      </c>
      <c r="AA17" s="686"/>
      <c r="AB17" s="686"/>
      <c r="AC17" s="686"/>
      <c r="AD17" s="687">
        <v>108305</v>
      </c>
      <c r="AE17" s="687"/>
      <c r="AF17" s="687"/>
      <c r="AG17" s="687"/>
      <c r="AH17" s="687"/>
      <c r="AI17" s="687"/>
      <c r="AJ17" s="687"/>
      <c r="AK17" s="687"/>
      <c r="AL17" s="688">
        <v>1.1000000000000001</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238</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979987</v>
      </c>
      <c r="CS17" s="684"/>
      <c r="CT17" s="684"/>
      <c r="CU17" s="684"/>
      <c r="CV17" s="684"/>
      <c r="CW17" s="684"/>
      <c r="CX17" s="684"/>
      <c r="CY17" s="685"/>
      <c r="CZ17" s="686">
        <v>6.6</v>
      </c>
      <c r="DA17" s="686"/>
      <c r="DB17" s="686"/>
      <c r="DC17" s="686"/>
      <c r="DD17" s="692" t="s">
        <v>229</v>
      </c>
      <c r="DE17" s="684"/>
      <c r="DF17" s="684"/>
      <c r="DG17" s="684"/>
      <c r="DH17" s="684"/>
      <c r="DI17" s="684"/>
      <c r="DJ17" s="684"/>
      <c r="DK17" s="684"/>
      <c r="DL17" s="684"/>
      <c r="DM17" s="684"/>
      <c r="DN17" s="684"/>
      <c r="DO17" s="684"/>
      <c r="DP17" s="685"/>
      <c r="DQ17" s="692">
        <v>979987</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61969</v>
      </c>
      <c r="S18" s="684"/>
      <c r="T18" s="684"/>
      <c r="U18" s="684"/>
      <c r="V18" s="684"/>
      <c r="W18" s="684"/>
      <c r="X18" s="684"/>
      <c r="Y18" s="685"/>
      <c r="Z18" s="686">
        <v>0.4</v>
      </c>
      <c r="AA18" s="686"/>
      <c r="AB18" s="686"/>
      <c r="AC18" s="686"/>
      <c r="AD18" s="687">
        <v>61969</v>
      </c>
      <c r="AE18" s="687"/>
      <c r="AF18" s="687"/>
      <c r="AG18" s="687"/>
      <c r="AH18" s="687"/>
      <c r="AI18" s="687"/>
      <c r="AJ18" s="687"/>
      <c r="AK18" s="687"/>
      <c r="AL18" s="688">
        <v>0.6</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238</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4546</v>
      </c>
      <c r="S19" s="684"/>
      <c r="T19" s="684"/>
      <c r="U19" s="684"/>
      <c r="V19" s="684"/>
      <c r="W19" s="684"/>
      <c r="X19" s="684"/>
      <c r="Y19" s="685"/>
      <c r="Z19" s="686">
        <v>0</v>
      </c>
      <c r="AA19" s="686"/>
      <c r="AB19" s="686"/>
      <c r="AC19" s="686"/>
      <c r="AD19" s="687">
        <v>4546</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512411</v>
      </c>
      <c r="BH19" s="684"/>
      <c r="BI19" s="684"/>
      <c r="BJ19" s="684"/>
      <c r="BK19" s="684"/>
      <c r="BL19" s="684"/>
      <c r="BM19" s="684"/>
      <c r="BN19" s="685"/>
      <c r="BO19" s="686">
        <v>5.7</v>
      </c>
      <c r="BP19" s="686"/>
      <c r="BQ19" s="686"/>
      <c r="BR19" s="686"/>
      <c r="BS19" s="692" t="s">
        <v>238</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238</v>
      </c>
      <c r="DA19" s="686"/>
      <c r="DB19" s="686"/>
      <c r="DC19" s="686"/>
      <c r="DD19" s="692" t="s">
        <v>238</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1287</v>
      </c>
      <c r="S20" s="684"/>
      <c r="T20" s="684"/>
      <c r="U20" s="684"/>
      <c r="V20" s="684"/>
      <c r="W20" s="684"/>
      <c r="X20" s="684"/>
      <c r="Y20" s="685"/>
      <c r="Z20" s="686">
        <v>0</v>
      </c>
      <c r="AA20" s="686"/>
      <c r="AB20" s="686"/>
      <c r="AC20" s="686"/>
      <c r="AD20" s="687">
        <v>1287</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512411</v>
      </c>
      <c r="BH20" s="684"/>
      <c r="BI20" s="684"/>
      <c r="BJ20" s="684"/>
      <c r="BK20" s="684"/>
      <c r="BL20" s="684"/>
      <c r="BM20" s="684"/>
      <c r="BN20" s="685"/>
      <c r="BO20" s="686">
        <v>5.7</v>
      </c>
      <c r="BP20" s="686"/>
      <c r="BQ20" s="686"/>
      <c r="BR20" s="686"/>
      <c r="BS20" s="692" t="s">
        <v>229</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14835003</v>
      </c>
      <c r="CS20" s="684"/>
      <c r="CT20" s="684"/>
      <c r="CU20" s="684"/>
      <c r="CV20" s="684"/>
      <c r="CW20" s="684"/>
      <c r="CX20" s="684"/>
      <c r="CY20" s="685"/>
      <c r="CZ20" s="686">
        <v>100</v>
      </c>
      <c r="DA20" s="686"/>
      <c r="DB20" s="686"/>
      <c r="DC20" s="686"/>
      <c r="DD20" s="692">
        <v>959510</v>
      </c>
      <c r="DE20" s="684"/>
      <c r="DF20" s="684"/>
      <c r="DG20" s="684"/>
      <c r="DH20" s="684"/>
      <c r="DI20" s="684"/>
      <c r="DJ20" s="684"/>
      <c r="DK20" s="684"/>
      <c r="DL20" s="684"/>
      <c r="DM20" s="684"/>
      <c r="DN20" s="684"/>
      <c r="DO20" s="684"/>
      <c r="DP20" s="685"/>
      <c r="DQ20" s="692">
        <v>10448977</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40503</v>
      </c>
      <c r="S21" s="684"/>
      <c r="T21" s="684"/>
      <c r="U21" s="684"/>
      <c r="V21" s="684"/>
      <c r="W21" s="684"/>
      <c r="X21" s="684"/>
      <c r="Y21" s="685"/>
      <c r="Z21" s="686">
        <v>0.3</v>
      </c>
      <c r="AA21" s="686"/>
      <c r="AB21" s="686"/>
      <c r="AC21" s="686"/>
      <c r="AD21" s="687">
        <v>40503</v>
      </c>
      <c r="AE21" s="687"/>
      <c r="AF21" s="687"/>
      <c r="AG21" s="687"/>
      <c r="AH21" s="687"/>
      <c r="AI21" s="687"/>
      <c r="AJ21" s="687"/>
      <c r="AK21" s="687"/>
      <c r="AL21" s="688">
        <v>0.4</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238</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9781</v>
      </c>
      <c r="S22" s="684"/>
      <c r="T22" s="684"/>
      <c r="U22" s="684"/>
      <c r="V22" s="684"/>
      <c r="W22" s="684"/>
      <c r="X22" s="684"/>
      <c r="Y22" s="685"/>
      <c r="Z22" s="686">
        <v>0.1</v>
      </c>
      <c r="AA22" s="686"/>
      <c r="AB22" s="686"/>
      <c r="AC22" s="686"/>
      <c r="AD22" s="687" t="s">
        <v>238</v>
      </c>
      <c r="AE22" s="687"/>
      <c r="AF22" s="687"/>
      <c r="AG22" s="687"/>
      <c r="AH22" s="687"/>
      <c r="AI22" s="687"/>
      <c r="AJ22" s="687"/>
      <c r="AK22" s="687"/>
      <c r="AL22" s="688" t="s">
        <v>229</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238</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t="s">
        <v>229</v>
      </c>
      <c r="S23" s="684"/>
      <c r="T23" s="684"/>
      <c r="U23" s="684"/>
      <c r="V23" s="684"/>
      <c r="W23" s="684"/>
      <c r="X23" s="684"/>
      <c r="Y23" s="685"/>
      <c r="Z23" s="686" t="s">
        <v>238</v>
      </c>
      <c r="AA23" s="686"/>
      <c r="AB23" s="686"/>
      <c r="AC23" s="686"/>
      <c r="AD23" s="687" t="s">
        <v>238</v>
      </c>
      <c r="AE23" s="687"/>
      <c r="AF23" s="687"/>
      <c r="AG23" s="687"/>
      <c r="AH23" s="687"/>
      <c r="AI23" s="687"/>
      <c r="AJ23" s="687"/>
      <c r="AK23" s="687"/>
      <c r="AL23" s="688" t="s">
        <v>238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512411</v>
      </c>
      <c r="BH23" s="684"/>
      <c r="BI23" s="684"/>
      <c r="BJ23" s="684"/>
      <c r="BK23" s="684"/>
      <c r="BL23" s="684"/>
      <c r="BM23" s="684"/>
      <c r="BN23" s="685"/>
      <c r="BO23" s="686">
        <v>5.7</v>
      </c>
      <c r="BP23" s="686"/>
      <c r="BQ23" s="686"/>
      <c r="BR23" s="686"/>
      <c r="BS23" s="692" t="s">
        <v>229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9749</v>
      </c>
      <c r="S24" s="684"/>
      <c r="T24" s="684"/>
      <c r="U24" s="684"/>
      <c r="V24" s="684"/>
      <c r="W24" s="684"/>
      <c r="X24" s="684"/>
      <c r="Y24" s="685"/>
      <c r="Z24" s="686">
        <v>0.1</v>
      </c>
      <c r="AA24" s="686"/>
      <c r="AB24" s="686"/>
      <c r="AC24" s="686"/>
      <c r="AD24" s="687" t="s">
        <v>238</v>
      </c>
      <c r="AE24" s="687"/>
      <c r="AF24" s="687"/>
      <c r="AG24" s="687"/>
      <c r="AH24" s="687"/>
      <c r="AI24" s="687"/>
      <c r="AJ24" s="687"/>
      <c r="AK24" s="687"/>
      <c r="AL24" s="688" t="s">
        <v>229</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7470578</v>
      </c>
      <c r="CS24" s="673"/>
      <c r="CT24" s="673"/>
      <c r="CU24" s="673"/>
      <c r="CV24" s="673"/>
      <c r="CW24" s="673"/>
      <c r="CX24" s="673"/>
      <c r="CY24" s="674"/>
      <c r="CZ24" s="677">
        <v>50.4</v>
      </c>
      <c r="DA24" s="678"/>
      <c r="DB24" s="678"/>
      <c r="DC24" s="697"/>
      <c r="DD24" s="722">
        <v>4975308</v>
      </c>
      <c r="DE24" s="673"/>
      <c r="DF24" s="673"/>
      <c r="DG24" s="673"/>
      <c r="DH24" s="673"/>
      <c r="DI24" s="673"/>
      <c r="DJ24" s="673"/>
      <c r="DK24" s="674"/>
      <c r="DL24" s="722">
        <v>4967479</v>
      </c>
      <c r="DM24" s="673"/>
      <c r="DN24" s="673"/>
      <c r="DO24" s="673"/>
      <c r="DP24" s="673"/>
      <c r="DQ24" s="673"/>
      <c r="DR24" s="673"/>
      <c r="DS24" s="673"/>
      <c r="DT24" s="673"/>
      <c r="DU24" s="673"/>
      <c r="DV24" s="674"/>
      <c r="DW24" s="677">
        <v>51.6</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32</v>
      </c>
      <c r="S25" s="684"/>
      <c r="T25" s="684"/>
      <c r="U25" s="684"/>
      <c r="V25" s="684"/>
      <c r="W25" s="684"/>
      <c r="X25" s="684"/>
      <c r="Y25" s="685"/>
      <c r="Z25" s="686">
        <v>0</v>
      </c>
      <c r="AA25" s="686"/>
      <c r="AB25" s="686"/>
      <c r="AC25" s="686"/>
      <c r="AD25" s="687" t="s">
        <v>229</v>
      </c>
      <c r="AE25" s="687"/>
      <c r="AF25" s="687"/>
      <c r="AG25" s="687"/>
      <c r="AH25" s="687"/>
      <c r="AI25" s="687"/>
      <c r="AJ25" s="687"/>
      <c r="AK25" s="687"/>
      <c r="AL25" s="688" t="s">
        <v>238</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3110946</v>
      </c>
      <c r="CS25" s="719"/>
      <c r="CT25" s="719"/>
      <c r="CU25" s="719"/>
      <c r="CV25" s="719"/>
      <c r="CW25" s="719"/>
      <c r="CX25" s="719"/>
      <c r="CY25" s="720"/>
      <c r="CZ25" s="688">
        <v>21</v>
      </c>
      <c r="DA25" s="717"/>
      <c r="DB25" s="717"/>
      <c r="DC25" s="721"/>
      <c r="DD25" s="692">
        <v>2954531</v>
      </c>
      <c r="DE25" s="719"/>
      <c r="DF25" s="719"/>
      <c r="DG25" s="719"/>
      <c r="DH25" s="719"/>
      <c r="DI25" s="719"/>
      <c r="DJ25" s="719"/>
      <c r="DK25" s="720"/>
      <c r="DL25" s="692">
        <v>2946702</v>
      </c>
      <c r="DM25" s="719"/>
      <c r="DN25" s="719"/>
      <c r="DO25" s="719"/>
      <c r="DP25" s="719"/>
      <c r="DQ25" s="719"/>
      <c r="DR25" s="719"/>
      <c r="DS25" s="719"/>
      <c r="DT25" s="719"/>
      <c r="DU25" s="719"/>
      <c r="DV25" s="720"/>
      <c r="DW25" s="688">
        <v>30.6</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10083251</v>
      </c>
      <c r="S26" s="684"/>
      <c r="T26" s="684"/>
      <c r="U26" s="684"/>
      <c r="V26" s="684"/>
      <c r="W26" s="684"/>
      <c r="X26" s="684"/>
      <c r="Y26" s="685"/>
      <c r="Z26" s="686">
        <v>62.6</v>
      </c>
      <c r="AA26" s="686"/>
      <c r="AB26" s="686"/>
      <c r="AC26" s="686"/>
      <c r="AD26" s="687">
        <v>9561059</v>
      </c>
      <c r="AE26" s="687"/>
      <c r="AF26" s="687"/>
      <c r="AG26" s="687"/>
      <c r="AH26" s="687"/>
      <c r="AI26" s="687"/>
      <c r="AJ26" s="687"/>
      <c r="AK26" s="687"/>
      <c r="AL26" s="688">
        <v>99.4</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229</v>
      </c>
      <c r="BH26" s="684"/>
      <c r="BI26" s="684"/>
      <c r="BJ26" s="684"/>
      <c r="BK26" s="684"/>
      <c r="BL26" s="684"/>
      <c r="BM26" s="684"/>
      <c r="BN26" s="685"/>
      <c r="BO26" s="686" t="s">
        <v>238</v>
      </c>
      <c r="BP26" s="686"/>
      <c r="BQ26" s="686"/>
      <c r="BR26" s="686"/>
      <c r="BS26" s="692" t="s">
        <v>229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2200348</v>
      </c>
      <c r="CS26" s="684"/>
      <c r="CT26" s="684"/>
      <c r="CU26" s="684"/>
      <c r="CV26" s="684"/>
      <c r="CW26" s="684"/>
      <c r="CX26" s="684"/>
      <c r="CY26" s="685"/>
      <c r="CZ26" s="688">
        <v>14.8</v>
      </c>
      <c r="DA26" s="717"/>
      <c r="DB26" s="717"/>
      <c r="DC26" s="721"/>
      <c r="DD26" s="692">
        <v>2058513</v>
      </c>
      <c r="DE26" s="684"/>
      <c r="DF26" s="684"/>
      <c r="DG26" s="684"/>
      <c r="DH26" s="684"/>
      <c r="DI26" s="684"/>
      <c r="DJ26" s="684"/>
      <c r="DK26" s="685"/>
      <c r="DL26" s="692" t="s">
        <v>229</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6602</v>
      </c>
      <c r="S27" s="684"/>
      <c r="T27" s="684"/>
      <c r="U27" s="684"/>
      <c r="V27" s="684"/>
      <c r="W27" s="684"/>
      <c r="X27" s="684"/>
      <c r="Y27" s="685"/>
      <c r="Z27" s="686">
        <v>0</v>
      </c>
      <c r="AA27" s="686"/>
      <c r="AB27" s="686"/>
      <c r="AC27" s="686"/>
      <c r="AD27" s="687">
        <v>6602</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8923973</v>
      </c>
      <c r="BH27" s="684"/>
      <c r="BI27" s="684"/>
      <c r="BJ27" s="684"/>
      <c r="BK27" s="684"/>
      <c r="BL27" s="684"/>
      <c r="BM27" s="684"/>
      <c r="BN27" s="685"/>
      <c r="BO27" s="686">
        <v>100</v>
      </c>
      <c r="BP27" s="686"/>
      <c r="BQ27" s="686"/>
      <c r="BR27" s="686"/>
      <c r="BS27" s="692">
        <v>92454</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3379645</v>
      </c>
      <c r="CS27" s="719"/>
      <c r="CT27" s="719"/>
      <c r="CU27" s="719"/>
      <c r="CV27" s="719"/>
      <c r="CW27" s="719"/>
      <c r="CX27" s="719"/>
      <c r="CY27" s="720"/>
      <c r="CZ27" s="688">
        <v>22.8</v>
      </c>
      <c r="DA27" s="717"/>
      <c r="DB27" s="717"/>
      <c r="DC27" s="721"/>
      <c r="DD27" s="692">
        <v>1040790</v>
      </c>
      <c r="DE27" s="719"/>
      <c r="DF27" s="719"/>
      <c r="DG27" s="719"/>
      <c r="DH27" s="719"/>
      <c r="DI27" s="719"/>
      <c r="DJ27" s="719"/>
      <c r="DK27" s="720"/>
      <c r="DL27" s="692">
        <v>1040790</v>
      </c>
      <c r="DM27" s="719"/>
      <c r="DN27" s="719"/>
      <c r="DO27" s="719"/>
      <c r="DP27" s="719"/>
      <c r="DQ27" s="719"/>
      <c r="DR27" s="719"/>
      <c r="DS27" s="719"/>
      <c r="DT27" s="719"/>
      <c r="DU27" s="719"/>
      <c r="DV27" s="720"/>
      <c r="DW27" s="688">
        <v>10.8</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517919</v>
      </c>
      <c r="S28" s="684"/>
      <c r="T28" s="684"/>
      <c r="U28" s="684"/>
      <c r="V28" s="684"/>
      <c r="W28" s="684"/>
      <c r="X28" s="684"/>
      <c r="Y28" s="685"/>
      <c r="Z28" s="686">
        <v>3.2</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979987</v>
      </c>
      <c r="CS28" s="684"/>
      <c r="CT28" s="684"/>
      <c r="CU28" s="684"/>
      <c r="CV28" s="684"/>
      <c r="CW28" s="684"/>
      <c r="CX28" s="684"/>
      <c r="CY28" s="685"/>
      <c r="CZ28" s="688">
        <v>6.6</v>
      </c>
      <c r="DA28" s="717"/>
      <c r="DB28" s="717"/>
      <c r="DC28" s="721"/>
      <c r="DD28" s="692">
        <v>979987</v>
      </c>
      <c r="DE28" s="684"/>
      <c r="DF28" s="684"/>
      <c r="DG28" s="684"/>
      <c r="DH28" s="684"/>
      <c r="DI28" s="684"/>
      <c r="DJ28" s="684"/>
      <c r="DK28" s="685"/>
      <c r="DL28" s="692">
        <v>979987</v>
      </c>
      <c r="DM28" s="684"/>
      <c r="DN28" s="684"/>
      <c r="DO28" s="684"/>
      <c r="DP28" s="684"/>
      <c r="DQ28" s="684"/>
      <c r="DR28" s="684"/>
      <c r="DS28" s="684"/>
      <c r="DT28" s="684"/>
      <c r="DU28" s="684"/>
      <c r="DV28" s="685"/>
      <c r="DW28" s="688">
        <v>10.199999999999999</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51501</v>
      </c>
      <c r="S29" s="684"/>
      <c r="T29" s="684"/>
      <c r="U29" s="684"/>
      <c r="V29" s="684"/>
      <c r="W29" s="684"/>
      <c r="X29" s="684"/>
      <c r="Y29" s="685"/>
      <c r="Z29" s="686">
        <v>0.3</v>
      </c>
      <c r="AA29" s="686"/>
      <c r="AB29" s="686"/>
      <c r="AC29" s="686"/>
      <c r="AD29" s="687">
        <v>45106</v>
      </c>
      <c r="AE29" s="687"/>
      <c r="AF29" s="687"/>
      <c r="AG29" s="687"/>
      <c r="AH29" s="687"/>
      <c r="AI29" s="687"/>
      <c r="AJ29" s="687"/>
      <c r="AK29" s="687"/>
      <c r="AL29" s="688">
        <v>0.5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300</v>
      </c>
      <c r="CE29" s="728"/>
      <c r="CF29" s="698" t="s">
        <v>69</v>
      </c>
      <c r="CG29" s="699"/>
      <c r="CH29" s="699"/>
      <c r="CI29" s="699"/>
      <c r="CJ29" s="699"/>
      <c r="CK29" s="699"/>
      <c r="CL29" s="699"/>
      <c r="CM29" s="699"/>
      <c r="CN29" s="699"/>
      <c r="CO29" s="699"/>
      <c r="CP29" s="699"/>
      <c r="CQ29" s="700"/>
      <c r="CR29" s="683">
        <v>979987</v>
      </c>
      <c r="CS29" s="719"/>
      <c r="CT29" s="719"/>
      <c r="CU29" s="719"/>
      <c r="CV29" s="719"/>
      <c r="CW29" s="719"/>
      <c r="CX29" s="719"/>
      <c r="CY29" s="720"/>
      <c r="CZ29" s="688">
        <v>6.6</v>
      </c>
      <c r="DA29" s="717"/>
      <c r="DB29" s="717"/>
      <c r="DC29" s="721"/>
      <c r="DD29" s="692">
        <v>979987</v>
      </c>
      <c r="DE29" s="719"/>
      <c r="DF29" s="719"/>
      <c r="DG29" s="719"/>
      <c r="DH29" s="719"/>
      <c r="DI29" s="719"/>
      <c r="DJ29" s="719"/>
      <c r="DK29" s="720"/>
      <c r="DL29" s="692">
        <v>979987</v>
      </c>
      <c r="DM29" s="719"/>
      <c r="DN29" s="719"/>
      <c r="DO29" s="719"/>
      <c r="DP29" s="719"/>
      <c r="DQ29" s="719"/>
      <c r="DR29" s="719"/>
      <c r="DS29" s="719"/>
      <c r="DT29" s="719"/>
      <c r="DU29" s="719"/>
      <c r="DV29" s="720"/>
      <c r="DW29" s="688">
        <v>10.199999999999999</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28717</v>
      </c>
      <c r="S30" s="684"/>
      <c r="T30" s="684"/>
      <c r="U30" s="684"/>
      <c r="V30" s="684"/>
      <c r="W30" s="684"/>
      <c r="X30" s="684"/>
      <c r="Y30" s="685"/>
      <c r="Z30" s="686">
        <v>0.2</v>
      </c>
      <c r="AA30" s="686"/>
      <c r="AB30" s="686"/>
      <c r="AC30" s="686"/>
      <c r="AD30" s="687" t="s">
        <v>238</v>
      </c>
      <c r="AE30" s="687"/>
      <c r="AF30" s="687"/>
      <c r="AG30" s="687"/>
      <c r="AH30" s="687"/>
      <c r="AI30" s="687"/>
      <c r="AJ30" s="687"/>
      <c r="AK30" s="687"/>
      <c r="AL30" s="688" t="s">
        <v>229</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929060</v>
      </c>
      <c r="CS30" s="684"/>
      <c r="CT30" s="684"/>
      <c r="CU30" s="684"/>
      <c r="CV30" s="684"/>
      <c r="CW30" s="684"/>
      <c r="CX30" s="684"/>
      <c r="CY30" s="685"/>
      <c r="CZ30" s="688">
        <v>6.3</v>
      </c>
      <c r="DA30" s="717"/>
      <c r="DB30" s="717"/>
      <c r="DC30" s="721"/>
      <c r="DD30" s="692">
        <v>929060</v>
      </c>
      <c r="DE30" s="684"/>
      <c r="DF30" s="684"/>
      <c r="DG30" s="684"/>
      <c r="DH30" s="684"/>
      <c r="DI30" s="684"/>
      <c r="DJ30" s="684"/>
      <c r="DK30" s="685"/>
      <c r="DL30" s="692">
        <v>929060</v>
      </c>
      <c r="DM30" s="684"/>
      <c r="DN30" s="684"/>
      <c r="DO30" s="684"/>
      <c r="DP30" s="684"/>
      <c r="DQ30" s="684"/>
      <c r="DR30" s="684"/>
      <c r="DS30" s="684"/>
      <c r="DT30" s="684"/>
      <c r="DU30" s="684"/>
      <c r="DV30" s="685"/>
      <c r="DW30" s="688">
        <v>9.6999999999999993</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1839679</v>
      </c>
      <c r="S31" s="684"/>
      <c r="T31" s="684"/>
      <c r="U31" s="684"/>
      <c r="V31" s="684"/>
      <c r="W31" s="684"/>
      <c r="X31" s="684"/>
      <c r="Y31" s="685"/>
      <c r="Z31" s="686">
        <v>11.4</v>
      </c>
      <c r="AA31" s="686"/>
      <c r="AB31" s="686"/>
      <c r="AC31" s="686"/>
      <c r="AD31" s="687" t="s">
        <v>229</v>
      </c>
      <c r="AE31" s="687"/>
      <c r="AF31" s="687"/>
      <c r="AG31" s="687"/>
      <c r="AH31" s="687"/>
      <c r="AI31" s="687"/>
      <c r="AJ31" s="687"/>
      <c r="AK31" s="687"/>
      <c r="AL31" s="688" t="s">
        <v>238</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51">
        <v>99.2</v>
      </c>
      <c r="BH31" s="738"/>
      <c r="BI31" s="738"/>
      <c r="BJ31" s="738"/>
      <c r="BK31" s="738"/>
      <c r="BL31" s="738"/>
      <c r="BM31" s="678">
        <v>97.8</v>
      </c>
      <c r="BN31" s="738"/>
      <c r="BO31" s="738"/>
      <c r="BP31" s="738"/>
      <c r="BQ31" s="739"/>
      <c r="BR31" s="751">
        <v>99.2</v>
      </c>
      <c r="BS31" s="738"/>
      <c r="BT31" s="738"/>
      <c r="BU31" s="738"/>
      <c r="BV31" s="738"/>
      <c r="BW31" s="738"/>
      <c r="BX31" s="678">
        <v>97.9</v>
      </c>
      <c r="BY31" s="738"/>
      <c r="BZ31" s="738"/>
      <c r="CA31" s="738"/>
      <c r="CB31" s="739"/>
      <c r="CD31" s="729"/>
      <c r="CE31" s="730"/>
      <c r="CF31" s="698" t="s">
        <v>308</v>
      </c>
      <c r="CG31" s="699"/>
      <c r="CH31" s="699"/>
      <c r="CI31" s="699"/>
      <c r="CJ31" s="699"/>
      <c r="CK31" s="699"/>
      <c r="CL31" s="699"/>
      <c r="CM31" s="699"/>
      <c r="CN31" s="699"/>
      <c r="CO31" s="699"/>
      <c r="CP31" s="699"/>
      <c r="CQ31" s="700"/>
      <c r="CR31" s="683">
        <v>50927</v>
      </c>
      <c r="CS31" s="719"/>
      <c r="CT31" s="719"/>
      <c r="CU31" s="719"/>
      <c r="CV31" s="719"/>
      <c r="CW31" s="719"/>
      <c r="CX31" s="719"/>
      <c r="CY31" s="720"/>
      <c r="CZ31" s="688">
        <v>0.3</v>
      </c>
      <c r="DA31" s="717"/>
      <c r="DB31" s="717"/>
      <c r="DC31" s="721"/>
      <c r="DD31" s="692">
        <v>50927</v>
      </c>
      <c r="DE31" s="719"/>
      <c r="DF31" s="719"/>
      <c r="DG31" s="719"/>
      <c r="DH31" s="719"/>
      <c r="DI31" s="719"/>
      <c r="DJ31" s="719"/>
      <c r="DK31" s="720"/>
      <c r="DL31" s="692">
        <v>50927</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229</v>
      </c>
      <c r="S32" s="684"/>
      <c r="T32" s="684"/>
      <c r="U32" s="684"/>
      <c r="V32" s="684"/>
      <c r="W32" s="684"/>
      <c r="X32" s="684"/>
      <c r="Y32" s="685"/>
      <c r="Z32" s="686" t="s">
        <v>229</v>
      </c>
      <c r="AA32" s="686"/>
      <c r="AB32" s="686"/>
      <c r="AC32" s="686"/>
      <c r="AD32" s="687" t="s">
        <v>238</v>
      </c>
      <c r="AE32" s="687"/>
      <c r="AF32" s="687"/>
      <c r="AG32" s="687"/>
      <c r="AH32" s="687"/>
      <c r="AI32" s="687"/>
      <c r="AJ32" s="687"/>
      <c r="AK32" s="687"/>
      <c r="AL32" s="688" t="s">
        <v>229</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98.6</v>
      </c>
      <c r="BH32" s="719"/>
      <c r="BI32" s="719"/>
      <c r="BJ32" s="719"/>
      <c r="BK32" s="719"/>
      <c r="BL32" s="719"/>
      <c r="BM32" s="689">
        <v>96.2</v>
      </c>
      <c r="BN32" s="749"/>
      <c r="BO32" s="749"/>
      <c r="BP32" s="749"/>
      <c r="BQ32" s="750"/>
      <c r="BR32" s="752">
        <v>98.8</v>
      </c>
      <c r="BS32" s="719"/>
      <c r="BT32" s="719"/>
      <c r="BU32" s="719"/>
      <c r="BV32" s="719"/>
      <c r="BW32" s="719"/>
      <c r="BX32" s="689">
        <v>96.4</v>
      </c>
      <c r="BY32" s="749"/>
      <c r="BZ32" s="749"/>
      <c r="CA32" s="749"/>
      <c r="CB32" s="750"/>
      <c r="CD32" s="731"/>
      <c r="CE32" s="732"/>
      <c r="CF32" s="698" t="s">
        <v>312</v>
      </c>
      <c r="CG32" s="699"/>
      <c r="CH32" s="699"/>
      <c r="CI32" s="699"/>
      <c r="CJ32" s="699"/>
      <c r="CK32" s="699"/>
      <c r="CL32" s="699"/>
      <c r="CM32" s="699"/>
      <c r="CN32" s="699"/>
      <c r="CO32" s="699"/>
      <c r="CP32" s="699"/>
      <c r="CQ32" s="700"/>
      <c r="CR32" s="683" t="s">
        <v>229</v>
      </c>
      <c r="CS32" s="684"/>
      <c r="CT32" s="684"/>
      <c r="CU32" s="684"/>
      <c r="CV32" s="684"/>
      <c r="CW32" s="684"/>
      <c r="CX32" s="684"/>
      <c r="CY32" s="685"/>
      <c r="CZ32" s="688" t="s">
        <v>238</v>
      </c>
      <c r="DA32" s="717"/>
      <c r="DB32" s="717"/>
      <c r="DC32" s="721"/>
      <c r="DD32" s="692" t="s">
        <v>238</v>
      </c>
      <c r="DE32" s="684"/>
      <c r="DF32" s="684"/>
      <c r="DG32" s="684"/>
      <c r="DH32" s="684"/>
      <c r="DI32" s="684"/>
      <c r="DJ32" s="684"/>
      <c r="DK32" s="685"/>
      <c r="DL32" s="692" t="s">
        <v>229</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1111313</v>
      </c>
      <c r="S33" s="684"/>
      <c r="T33" s="684"/>
      <c r="U33" s="684"/>
      <c r="V33" s="684"/>
      <c r="W33" s="684"/>
      <c r="X33" s="684"/>
      <c r="Y33" s="685"/>
      <c r="Z33" s="686">
        <v>6.9</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99.5</v>
      </c>
      <c r="BH33" s="754"/>
      <c r="BI33" s="754"/>
      <c r="BJ33" s="754"/>
      <c r="BK33" s="754"/>
      <c r="BL33" s="754"/>
      <c r="BM33" s="755">
        <v>98.8</v>
      </c>
      <c r="BN33" s="754"/>
      <c r="BO33" s="754"/>
      <c r="BP33" s="754"/>
      <c r="BQ33" s="756"/>
      <c r="BR33" s="753">
        <v>99.5</v>
      </c>
      <c r="BS33" s="754"/>
      <c r="BT33" s="754"/>
      <c r="BU33" s="754"/>
      <c r="BV33" s="754"/>
      <c r="BW33" s="754"/>
      <c r="BX33" s="755">
        <v>98.9</v>
      </c>
      <c r="BY33" s="754"/>
      <c r="BZ33" s="754"/>
      <c r="CA33" s="754"/>
      <c r="CB33" s="756"/>
      <c r="CD33" s="698" t="s">
        <v>315</v>
      </c>
      <c r="CE33" s="699"/>
      <c r="CF33" s="699"/>
      <c r="CG33" s="699"/>
      <c r="CH33" s="699"/>
      <c r="CI33" s="699"/>
      <c r="CJ33" s="699"/>
      <c r="CK33" s="699"/>
      <c r="CL33" s="699"/>
      <c r="CM33" s="699"/>
      <c r="CN33" s="699"/>
      <c r="CO33" s="699"/>
      <c r="CP33" s="699"/>
      <c r="CQ33" s="700"/>
      <c r="CR33" s="683">
        <v>6404915</v>
      </c>
      <c r="CS33" s="719"/>
      <c r="CT33" s="719"/>
      <c r="CU33" s="719"/>
      <c r="CV33" s="719"/>
      <c r="CW33" s="719"/>
      <c r="CX33" s="719"/>
      <c r="CY33" s="720"/>
      <c r="CZ33" s="688">
        <v>43.2</v>
      </c>
      <c r="DA33" s="717"/>
      <c r="DB33" s="717"/>
      <c r="DC33" s="721"/>
      <c r="DD33" s="692">
        <v>5216562</v>
      </c>
      <c r="DE33" s="719"/>
      <c r="DF33" s="719"/>
      <c r="DG33" s="719"/>
      <c r="DH33" s="719"/>
      <c r="DI33" s="719"/>
      <c r="DJ33" s="719"/>
      <c r="DK33" s="720"/>
      <c r="DL33" s="692">
        <v>4136557</v>
      </c>
      <c r="DM33" s="719"/>
      <c r="DN33" s="719"/>
      <c r="DO33" s="719"/>
      <c r="DP33" s="719"/>
      <c r="DQ33" s="719"/>
      <c r="DR33" s="719"/>
      <c r="DS33" s="719"/>
      <c r="DT33" s="719"/>
      <c r="DU33" s="719"/>
      <c r="DV33" s="720"/>
      <c r="DW33" s="688">
        <v>43</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18819</v>
      </c>
      <c r="S34" s="684"/>
      <c r="T34" s="684"/>
      <c r="U34" s="684"/>
      <c r="V34" s="684"/>
      <c r="W34" s="684"/>
      <c r="X34" s="684"/>
      <c r="Y34" s="685"/>
      <c r="Z34" s="686">
        <v>0.1</v>
      </c>
      <c r="AA34" s="686"/>
      <c r="AB34" s="686"/>
      <c r="AC34" s="686"/>
      <c r="AD34" s="687" t="s">
        <v>238</v>
      </c>
      <c r="AE34" s="687"/>
      <c r="AF34" s="687"/>
      <c r="AG34" s="687"/>
      <c r="AH34" s="687"/>
      <c r="AI34" s="687"/>
      <c r="AJ34" s="687"/>
      <c r="AK34" s="687"/>
      <c r="AL34" s="688" t="s">
        <v>238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2825954</v>
      </c>
      <c r="CS34" s="684"/>
      <c r="CT34" s="684"/>
      <c r="CU34" s="684"/>
      <c r="CV34" s="684"/>
      <c r="CW34" s="684"/>
      <c r="CX34" s="684"/>
      <c r="CY34" s="685"/>
      <c r="CZ34" s="688">
        <v>19</v>
      </c>
      <c r="DA34" s="717"/>
      <c r="DB34" s="717"/>
      <c r="DC34" s="721"/>
      <c r="DD34" s="692">
        <v>2182072</v>
      </c>
      <c r="DE34" s="684"/>
      <c r="DF34" s="684"/>
      <c r="DG34" s="684"/>
      <c r="DH34" s="684"/>
      <c r="DI34" s="684"/>
      <c r="DJ34" s="684"/>
      <c r="DK34" s="685"/>
      <c r="DL34" s="692">
        <v>2128905</v>
      </c>
      <c r="DM34" s="684"/>
      <c r="DN34" s="684"/>
      <c r="DO34" s="684"/>
      <c r="DP34" s="684"/>
      <c r="DQ34" s="684"/>
      <c r="DR34" s="684"/>
      <c r="DS34" s="684"/>
      <c r="DT34" s="684"/>
      <c r="DU34" s="684"/>
      <c r="DV34" s="685"/>
      <c r="DW34" s="688">
        <v>22.1</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30792</v>
      </c>
      <c r="S35" s="684"/>
      <c r="T35" s="684"/>
      <c r="U35" s="684"/>
      <c r="V35" s="684"/>
      <c r="W35" s="684"/>
      <c r="X35" s="684"/>
      <c r="Y35" s="685"/>
      <c r="Z35" s="686">
        <v>0.2</v>
      </c>
      <c r="AA35" s="686"/>
      <c r="AB35" s="686"/>
      <c r="AC35" s="686"/>
      <c r="AD35" s="687" t="s">
        <v>229</v>
      </c>
      <c r="AE35" s="687"/>
      <c r="AF35" s="687"/>
      <c r="AG35" s="687"/>
      <c r="AH35" s="687"/>
      <c r="AI35" s="687"/>
      <c r="AJ35" s="687"/>
      <c r="AK35" s="687"/>
      <c r="AL35" s="688" t="s">
        <v>229</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133326</v>
      </c>
      <c r="CS35" s="719"/>
      <c r="CT35" s="719"/>
      <c r="CU35" s="719"/>
      <c r="CV35" s="719"/>
      <c r="CW35" s="719"/>
      <c r="CX35" s="719"/>
      <c r="CY35" s="720"/>
      <c r="CZ35" s="688">
        <v>0.9</v>
      </c>
      <c r="DA35" s="717"/>
      <c r="DB35" s="717"/>
      <c r="DC35" s="721"/>
      <c r="DD35" s="692">
        <v>112931</v>
      </c>
      <c r="DE35" s="719"/>
      <c r="DF35" s="719"/>
      <c r="DG35" s="719"/>
      <c r="DH35" s="719"/>
      <c r="DI35" s="719"/>
      <c r="DJ35" s="719"/>
      <c r="DK35" s="720"/>
      <c r="DL35" s="692">
        <v>112931</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408936</v>
      </c>
      <c r="S36" s="684"/>
      <c r="T36" s="684"/>
      <c r="U36" s="684"/>
      <c r="V36" s="684"/>
      <c r="W36" s="684"/>
      <c r="X36" s="684"/>
      <c r="Y36" s="685"/>
      <c r="Z36" s="686">
        <v>2.5</v>
      </c>
      <c r="AA36" s="686"/>
      <c r="AB36" s="686"/>
      <c r="AC36" s="686"/>
      <c r="AD36" s="687" t="s">
        <v>229</v>
      </c>
      <c r="AE36" s="687"/>
      <c r="AF36" s="687"/>
      <c r="AG36" s="687"/>
      <c r="AH36" s="687"/>
      <c r="AI36" s="687"/>
      <c r="AJ36" s="687"/>
      <c r="AK36" s="687"/>
      <c r="AL36" s="688" t="s">
        <v>229</v>
      </c>
      <c r="AM36" s="689"/>
      <c r="AN36" s="689"/>
      <c r="AO36" s="690"/>
      <c r="AP36" s="235"/>
      <c r="AQ36" s="757" t="s">
        <v>323</v>
      </c>
      <c r="AR36" s="758"/>
      <c r="AS36" s="758"/>
      <c r="AT36" s="758"/>
      <c r="AU36" s="758"/>
      <c r="AV36" s="758"/>
      <c r="AW36" s="758"/>
      <c r="AX36" s="758"/>
      <c r="AY36" s="759"/>
      <c r="AZ36" s="672">
        <v>1798848</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57550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1230320</v>
      </c>
      <c r="CS36" s="684"/>
      <c r="CT36" s="684"/>
      <c r="CU36" s="684"/>
      <c r="CV36" s="684"/>
      <c r="CW36" s="684"/>
      <c r="CX36" s="684"/>
      <c r="CY36" s="685"/>
      <c r="CZ36" s="688">
        <v>8.3000000000000007</v>
      </c>
      <c r="DA36" s="717"/>
      <c r="DB36" s="717"/>
      <c r="DC36" s="721"/>
      <c r="DD36" s="692">
        <v>1046160</v>
      </c>
      <c r="DE36" s="684"/>
      <c r="DF36" s="684"/>
      <c r="DG36" s="684"/>
      <c r="DH36" s="684"/>
      <c r="DI36" s="684"/>
      <c r="DJ36" s="684"/>
      <c r="DK36" s="685"/>
      <c r="DL36" s="692">
        <v>810494</v>
      </c>
      <c r="DM36" s="684"/>
      <c r="DN36" s="684"/>
      <c r="DO36" s="684"/>
      <c r="DP36" s="684"/>
      <c r="DQ36" s="684"/>
      <c r="DR36" s="684"/>
      <c r="DS36" s="684"/>
      <c r="DT36" s="684"/>
      <c r="DU36" s="684"/>
      <c r="DV36" s="685"/>
      <c r="DW36" s="688">
        <v>8.4</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1121858</v>
      </c>
      <c r="S37" s="684"/>
      <c r="T37" s="684"/>
      <c r="U37" s="684"/>
      <c r="V37" s="684"/>
      <c r="W37" s="684"/>
      <c r="X37" s="684"/>
      <c r="Y37" s="685"/>
      <c r="Z37" s="686">
        <v>7</v>
      </c>
      <c r="AA37" s="686"/>
      <c r="AB37" s="686"/>
      <c r="AC37" s="686"/>
      <c r="AD37" s="687" t="s">
        <v>238</v>
      </c>
      <c r="AE37" s="687"/>
      <c r="AF37" s="687"/>
      <c r="AG37" s="687"/>
      <c r="AH37" s="687"/>
      <c r="AI37" s="687"/>
      <c r="AJ37" s="687"/>
      <c r="AK37" s="687"/>
      <c r="AL37" s="688" t="s">
        <v>238</v>
      </c>
      <c r="AM37" s="689"/>
      <c r="AN37" s="689"/>
      <c r="AO37" s="690"/>
      <c r="AQ37" s="761" t="s">
        <v>327</v>
      </c>
      <c r="AR37" s="762"/>
      <c r="AS37" s="762"/>
      <c r="AT37" s="762"/>
      <c r="AU37" s="762"/>
      <c r="AV37" s="762"/>
      <c r="AW37" s="762"/>
      <c r="AX37" s="762"/>
      <c r="AY37" s="763"/>
      <c r="AZ37" s="683">
        <v>453714</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-10036</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21633</v>
      </c>
      <c r="CS37" s="719"/>
      <c r="CT37" s="719"/>
      <c r="CU37" s="719"/>
      <c r="CV37" s="719"/>
      <c r="CW37" s="719"/>
      <c r="CX37" s="719"/>
      <c r="CY37" s="720"/>
      <c r="CZ37" s="688">
        <v>0.1</v>
      </c>
      <c r="DA37" s="717"/>
      <c r="DB37" s="717"/>
      <c r="DC37" s="721"/>
      <c r="DD37" s="692">
        <v>21511</v>
      </c>
      <c r="DE37" s="719"/>
      <c r="DF37" s="719"/>
      <c r="DG37" s="719"/>
      <c r="DH37" s="719"/>
      <c r="DI37" s="719"/>
      <c r="DJ37" s="719"/>
      <c r="DK37" s="720"/>
      <c r="DL37" s="692">
        <v>21395</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365605</v>
      </c>
      <c r="S38" s="684"/>
      <c r="T38" s="684"/>
      <c r="U38" s="684"/>
      <c r="V38" s="684"/>
      <c r="W38" s="684"/>
      <c r="X38" s="684"/>
      <c r="Y38" s="685"/>
      <c r="Z38" s="686">
        <v>2.2999999999999998</v>
      </c>
      <c r="AA38" s="686"/>
      <c r="AB38" s="686"/>
      <c r="AC38" s="686"/>
      <c r="AD38" s="687">
        <v>5110</v>
      </c>
      <c r="AE38" s="687"/>
      <c r="AF38" s="687"/>
      <c r="AG38" s="687"/>
      <c r="AH38" s="687"/>
      <c r="AI38" s="687"/>
      <c r="AJ38" s="687"/>
      <c r="AK38" s="687"/>
      <c r="AL38" s="688">
        <v>0.1</v>
      </c>
      <c r="AM38" s="689"/>
      <c r="AN38" s="689"/>
      <c r="AO38" s="690"/>
      <c r="AQ38" s="761" t="s">
        <v>331</v>
      </c>
      <c r="AR38" s="762"/>
      <c r="AS38" s="762"/>
      <c r="AT38" s="762"/>
      <c r="AU38" s="762"/>
      <c r="AV38" s="762"/>
      <c r="AW38" s="762"/>
      <c r="AX38" s="762"/>
      <c r="AY38" s="763"/>
      <c r="AZ38" s="683" t="s">
        <v>229</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6620</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1345134</v>
      </c>
      <c r="CS38" s="684"/>
      <c r="CT38" s="684"/>
      <c r="CU38" s="684"/>
      <c r="CV38" s="684"/>
      <c r="CW38" s="684"/>
      <c r="CX38" s="684"/>
      <c r="CY38" s="685"/>
      <c r="CZ38" s="688">
        <v>9.1</v>
      </c>
      <c r="DA38" s="717"/>
      <c r="DB38" s="717"/>
      <c r="DC38" s="721"/>
      <c r="DD38" s="692">
        <v>1109030</v>
      </c>
      <c r="DE38" s="684"/>
      <c r="DF38" s="684"/>
      <c r="DG38" s="684"/>
      <c r="DH38" s="684"/>
      <c r="DI38" s="684"/>
      <c r="DJ38" s="684"/>
      <c r="DK38" s="685"/>
      <c r="DL38" s="692">
        <v>1084227</v>
      </c>
      <c r="DM38" s="684"/>
      <c r="DN38" s="684"/>
      <c r="DO38" s="684"/>
      <c r="DP38" s="684"/>
      <c r="DQ38" s="684"/>
      <c r="DR38" s="684"/>
      <c r="DS38" s="684"/>
      <c r="DT38" s="684"/>
      <c r="DU38" s="684"/>
      <c r="DV38" s="685"/>
      <c r="DW38" s="688">
        <v>11.3</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518500</v>
      </c>
      <c r="S39" s="684"/>
      <c r="T39" s="684"/>
      <c r="U39" s="684"/>
      <c r="V39" s="684"/>
      <c r="W39" s="684"/>
      <c r="X39" s="684"/>
      <c r="Y39" s="685"/>
      <c r="Z39" s="686">
        <v>3.2</v>
      </c>
      <c r="AA39" s="686"/>
      <c r="AB39" s="686"/>
      <c r="AC39" s="686"/>
      <c r="AD39" s="687" t="s">
        <v>229</v>
      </c>
      <c r="AE39" s="687"/>
      <c r="AF39" s="687"/>
      <c r="AG39" s="687"/>
      <c r="AH39" s="687"/>
      <c r="AI39" s="687"/>
      <c r="AJ39" s="687"/>
      <c r="AK39" s="687"/>
      <c r="AL39" s="688" t="s">
        <v>229</v>
      </c>
      <c r="AM39" s="689"/>
      <c r="AN39" s="689"/>
      <c r="AO39" s="690"/>
      <c r="AQ39" s="761" t="s">
        <v>335</v>
      </c>
      <c r="AR39" s="762"/>
      <c r="AS39" s="762"/>
      <c r="AT39" s="762"/>
      <c r="AU39" s="762"/>
      <c r="AV39" s="762"/>
      <c r="AW39" s="762"/>
      <c r="AX39" s="762"/>
      <c r="AY39" s="763"/>
      <c r="AZ39" s="683" t="s">
        <v>238</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10627</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782181</v>
      </c>
      <c r="CS39" s="719"/>
      <c r="CT39" s="719"/>
      <c r="CU39" s="719"/>
      <c r="CV39" s="719"/>
      <c r="CW39" s="719"/>
      <c r="CX39" s="719"/>
      <c r="CY39" s="720"/>
      <c r="CZ39" s="688">
        <v>5.3</v>
      </c>
      <c r="DA39" s="717"/>
      <c r="DB39" s="717"/>
      <c r="DC39" s="721"/>
      <c r="DD39" s="692">
        <v>766369</v>
      </c>
      <c r="DE39" s="719"/>
      <c r="DF39" s="719"/>
      <c r="DG39" s="719"/>
      <c r="DH39" s="719"/>
      <c r="DI39" s="719"/>
      <c r="DJ39" s="719"/>
      <c r="DK39" s="720"/>
      <c r="DL39" s="692" t="s">
        <v>229</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238</v>
      </c>
      <c r="AM40" s="689"/>
      <c r="AN40" s="689"/>
      <c r="AO40" s="690"/>
      <c r="AQ40" s="761" t="s">
        <v>339</v>
      </c>
      <c r="AR40" s="762"/>
      <c r="AS40" s="762"/>
      <c r="AT40" s="762"/>
      <c r="AU40" s="762"/>
      <c r="AV40" s="762"/>
      <c r="AW40" s="762"/>
      <c r="AX40" s="762"/>
      <c r="AY40" s="763"/>
      <c r="AZ40" s="683" t="s">
        <v>229</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96</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88000</v>
      </c>
      <c r="CS40" s="684"/>
      <c r="CT40" s="684"/>
      <c r="CU40" s="684"/>
      <c r="CV40" s="684"/>
      <c r="CW40" s="684"/>
      <c r="CX40" s="684"/>
      <c r="CY40" s="685"/>
      <c r="CZ40" s="688">
        <v>0.6</v>
      </c>
      <c r="DA40" s="717"/>
      <c r="DB40" s="717"/>
      <c r="DC40" s="721"/>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t="s">
        <v>229</v>
      </c>
      <c r="S41" s="684"/>
      <c r="T41" s="684"/>
      <c r="U41" s="684"/>
      <c r="V41" s="684"/>
      <c r="W41" s="684"/>
      <c r="X41" s="684"/>
      <c r="Y41" s="685"/>
      <c r="Z41" s="686" t="s">
        <v>238</v>
      </c>
      <c r="AA41" s="686"/>
      <c r="AB41" s="686"/>
      <c r="AC41" s="686"/>
      <c r="AD41" s="687" t="s">
        <v>238</v>
      </c>
      <c r="AE41" s="687"/>
      <c r="AF41" s="687"/>
      <c r="AG41" s="687"/>
      <c r="AH41" s="687"/>
      <c r="AI41" s="687"/>
      <c r="AJ41" s="687"/>
      <c r="AK41" s="687"/>
      <c r="AL41" s="688" t="s">
        <v>229</v>
      </c>
      <c r="AM41" s="689"/>
      <c r="AN41" s="689"/>
      <c r="AO41" s="690"/>
      <c r="AQ41" s="761" t="s">
        <v>344</v>
      </c>
      <c r="AR41" s="762"/>
      <c r="AS41" s="762"/>
      <c r="AT41" s="762"/>
      <c r="AU41" s="762"/>
      <c r="AV41" s="762"/>
      <c r="AW41" s="762"/>
      <c r="AX41" s="762"/>
      <c r="AY41" s="763"/>
      <c r="AZ41" s="683">
        <v>342411</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229</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229</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16103492</v>
      </c>
      <c r="S42" s="769"/>
      <c r="T42" s="769"/>
      <c r="U42" s="769"/>
      <c r="V42" s="769"/>
      <c r="W42" s="769"/>
      <c r="X42" s="769"/>
      <c r="Y42" s="777"/>
      <c r="Z42" s="778">
        <v>100</v>
      </c>
      <c r="AA42" s="778"/>
      <c r="AB42" s="778"/>
      <c r="AC42" s="778"/>
      <c r="AD42" s="779">
        <v>9617877</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1002723</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306</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959510</v>
      </c>
      <c r="CS42" s="684"/>
      <c r="CT42" s="684"/>
      <c r="CU42" s="684"/>
      <c r="CV42" s="684"/>
      <c r="CW42" s="684"/>
      <c r="CX42" s="684"/>
      <c r="CY42" s="685"/>
      <c r="CZ42" s="688">
        <v>6.5</v>
      </c>
      <c r="DA42" s="689"/>
      <c r="DB42" s="689"/>
      <c r="DC42" s="701"/>
      <c r="DD42" s="692">
        <v>257107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34445</v>
      </c>
      <c r="CS43" s="719"/>
      <c r="CT43" s="719"/>
      <c r="CU43" s="719"/>
      <c r="CV43" s="719"/>
      <c r="CW43" s="719"/>
      <c r="CX43" s="719"/>
      <c r="CY43" s="720"/>
      <c r="CZ43" s="688">
        <v>0.2</v>
      </c>
      <c r="DA43" s="717"/>
      <c r="DB43" s="717"/>
      <c r="DC43" s="721"/>
      <c r="DD43" s="692">
        <v>34445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959510</v>
      </c>
      <c r="CS44" s="684"/>
      <c r="CT44" s="684"/>
      <c r="CU44" s="684"/>
      <c r="CV44" s="684"/>
      <c r="CW44" s="684"/>
      <c r="CX44" s="684"/>
      <c r="CY44" s="685"/>
      <c r="CZ44" s="688">
        <v>6.5</v>
      </c>
      <c r="DA44" s="689"/>
      <c r="DB44" s="689"/>
      <c r="DC44" s="701"/>
      <c r="DD44" s="692">
        <v>257107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428891</v>
      </c>
      <c r="CS45" s="719"/>
      <c r="CT45" s="719"/>
      <c r="CU45" s="719"/>
      <c r="CV45" s="719"/>
      <c r="CW45" s="719"/>
      <c r="CX45" s="719"/>
      <c r="CY45" s="720"/>
      <c r="CZ45" s="688">
        <v>2.9</v>
      </c>
      <c r="DA45" s="717"/>
      <c r="DB45" s="717"/>
      <c r="DC45" s="721"/>
      <c r="DD45" s="692">
        <v>21403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526696</v>
      </c>
      <c r="CS46" s="684"/>
      <c r="CT46" s="684"/>
      <c r="CU46" s="684"/>
      <c r="CV46" s="684"/>
      <c r="CW46" s="684"/>
      <c r="CX46" s="684"/>
      <c r="CY46" s="685"/>
      <c r="CZ46" s="688">
        <v>3.6</v>
      </c>
      <c r="DA46" s="689"/>
      <c r="DB46" s="689"/>
      <c r="DC46" s="701"/>
      <c r="DD46" s="692">
        <v>231781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229</v>
      </c>
      <c r="CS47" s="719"/>
      <c r="CT47" s="719"/>
      <c r="CU47" s="719"/>
      <c r="CV47" s="719"/>
      <c r="CW47" s="719"/>
      <c r="CX47" s="719"/>
      <c r="CY47" s="720"/>
      <c r="CZ47" s="688" t="s">
        <v>238</v>
      </c>
      <c r="DA47" s="717"/>
      <c r="DB47" s="717"/>
      <c r="DC47" s="721"/>
      <c r="DD47" s="692" t="s">
        <v>238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14835003</v>
      </c>
      <c r="CS49" s="754"/>
      <c r="CT49" s="754"/>
      <c r="CU49" s="754"/>
      <c r="CV49" s="754"/>
      <c r="CW49" s="754"/>
      <c r="CX49" s="754"/>
      <c r="CY49" s="785"/>
      <c r="CZ49" s="780">
        <v>100</v>
      </c>
      <c r="DA49" s="786"/>
      <c r="DB49" s="786"/>
      <c r="DC49" s="787"/>
      <c r="DD49" s="788">
        <v>10448977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i65NufMNHLiL5u5HBV4zo5tjexjw99zF/mGQZ6uv2MKajD8p2ibuRYsbaOAe4+wXD1am4Y7lN0FrPX8BkkOlA==" saltValue="qZaEmFcPaZce+MJK9fqL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8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16130</v>
      </c>
      <c r="R7" s="819"/>
      <c r="S7" s="819"/>
      <c r="T7" s="819"/>
      <c r="U7" s="819"/>
      <c r="V7" s="819">
        <v>14862</v>
      </c>
      <c r="W7" s="819"/>
      <c r="X7" s="819"/>
      <c r="Y7" s="819"/>
      <c r="Z7" s="819"/>
      <c r="AA7" s="819">
        <v>1268</v>
      </c>
      <c r="AB7" s="819"/>
      <c r="AC7" s="819"/>
      <c r="AD7" s="819"/>
      <c r="AE7" s="820"/>
      <c r="AF7" s="821">
        <v>1077</v>
      </c>
      <c r="AG7" s="822"/>
      <c r="AH7" s="822"/>
      <c r="AI7" s="822"/>
      <c r="AJ7" s="823"/>
      <c r="AK7" s="859" t="s">
        <v>560</v>
      </c>
      <c r="AL7" s="860"/>
      <c r="AM7" s="860"/>
      <c r="AN7" s="860"/>
      <c r="AO7" s="860"/>
      <c r="AP7" s="860">
        <v>7490</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561</v>
      </c>
      <c r="BT7" s="864"/>
      <c r="BU7" s="864"/>
      <c r="BV7" s="864"/>
      <c r="BW7" s="864"/>
      <c r="BX7" s="864"/>
      <c r="BY7" s="864"/>
      <c r="BZ7" s="864"/>
      <c r="CA7" s="864"/>
      <c r="CB7" s="864"/>
      <c r="CC7" s="864"/>
      <c r="CD7" s="864"/>
      <c r="CE7" s="864"/>
      <c r="CF7" s="864"/>
      <c r="CG7" s="865"/>
      <c r="CH7" s="858" t="s">
        <v>562</v>
      </c>
      <c r="CI7" s="856"/>
      <c r="CJ7" s="856"/>
      <c r="CK7" s="856"/>
      <c r="CL7" s="857"/>
      <c r="CM7" s="855">
        <v>1</v>
      </c>
      <c r="CN7" s="856"/>
      <c r="CO7" s="856"/>
      <c r="CP7" s="856"/>
      <c r="CQ7" s="857"/>
      <c r="CR7" s="855">
        <v>1</v>
      </c>
      <c r="CS7" s="856"/>
      <c r="CT7" s="856"/>
      <c r="CU7" s="856"/>
      <c r="CV7" s="857"/>
      <c r="CW7" s="858" t="s">
        <v>562</v>
      </c>
      <c r="CX7" s="856"/>
      <c r="CY7" s="856"/>
      <c r="CZ7" s="856"/>
      <c r="DA7" s="857"/>
      <c r="DB7" s="858" t="s">
        <v>562</v>
      </c>
      <c r="DC7" s="856"/>
      <c r="DD7" s="856"/>
      <c r="DE7" s="856"/>
      <c r="DF7" s="857"/>
      <c r="DG7" s="858" t="s">
        <v>562</v>
      </c>
      <c r="DH7" s="856"/>
      <c r="DI7" s="856"/>
      <c r="DJ7" s="856"/>
      <c r="DK7" s="857"/>
      <c r="DL7" s="858" t="s">
        <v>562</v>
      </c>
      <c r="DM7" s="856"/>
      <c r="DN7" s="856"/>
      <c r="DO7" s="856"/>
      <c r="DP7" s="857"/>
      <c r="DQ7" s="858" t="s">
        <v>562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384</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385</v>
      </c>
      <c r="B23" s="875" t="s">
        <v>386</v>
      </c>
      <c r="C23" s="876"/>
      <c r="D23" s="876"/>
      <c r="E23" s="876"/>
      <c r="F23" s="876"/>
      <c r="G23" s="876"/>
      <c r="H23" s="876"/>
      <c r="I23" s="876"/>
      <c r="J23" s="876"/>
      <c r="K23" s="876"/>
      <c r="L23" s="876"/>
      <c r="M23" s="876"/>
      <c r="N23" s="876"/>
      <c r="O23" s="876"/>
      <c r="P23" s="877"/>
      <c r="Q23" s="878">
        <v>16130</v>
      </c>
      <c r="R23" s="879"/>
      <c r="S23" s="879"/>
      <c r="T23" s="879"/>
      <c r="U23" s="879"/>
      <c r="V23" s="879">
        <v>14862</v>
      </c>
      <c r="W23" s="879"/>
      <c r="X23" s="879"/>
      <c r="Y23" s="879"/>
      <c r="Z23" s="879"/>
      <c r="AA23" s="879">
        <v>1268</v>
      </c>
      <c r="AB23" s="879"/>
      <c r="AC23" s="879"/>
      <c r="AD23" s="879"/>
      <c r="AE23" s="880"/>
      <c r="AF23" s="881">
        <v>1077</v>
      </c>
      <c r="AG23" s="879"/>
      <c r="AH23" s="879"/>
      <c r="AI23" s="879"/>
      <c r="AJ23" s="882"/>
      <c r="AK23" s="883"/>
      <c r="AL23" s="884"/>
      <c r="AM23" s="884"/>
      <c r="AN23" s="884"/>
      <c r="AO23" s="884"/>
      <c r="AP23" s="879">
        <v>7490</v>
      </c>
      <c r="AQ23" s="879"/>
      <c r="AR23" s="879"/>
      <c r="AS23" s="879"/>
      <c r="AT23" s="879"/>
      <c r="AU23" s="885"/>
      <c r="AV23" s="885"/>
      <c r="AW23" s="885"/>
      <c r="AX23" s="885"/>
      <c r="AY23" s="886"/>
      <c r="AZ23" s="894" t="s">
        <v>387</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388</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7" t="s">
        <v>393</v>
      </c>
      <c r="AG26" s="898"/>
      <c r="AH26" s="898"/>
      <c r="AI26" s="898"/>
      <c r="AJ26" s="899"/>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7">
        <v>4988</v>
      </c>
      <c r="R28" s="908"/>
      <c r="S28" s="908"/>
      <c r="T28" s="908"/>
      <c r="U28" s="908"/>
      <c r="V28" s="908">
        <v>4930</v>
      </c>
      <c r="W28" s="908"/>
      <c r="X28" s="908"/>
      <c r="Y28" s="908"/>
      <c r="Z28" s="908"/>
      <c r="AA28" s="908">
        <v>58</v>
      </c>
      <c r="AB28" s="908"/>
      <c r="AC28" s="908"/>
      <c r="AD28" s="908"/>
      <c r="AE28" s="909"/>
      <c r="AF28" s="910">
        <v>58</v>
      </c>
      <c r="AG28" s="908"/>
      <c r="AH28" s="908"/>
      <c r="AI28" s="908"/>
      <c r="AJ28" s="911"/>
      <c r="AK28" s="912">
        <v>342</v>
      </c>
      <c r="AL28" s="903"/>
      <c r="AM28" s="903"/>
      <c r="AN28" s="903"/>
      <c r="AO28" s="903"/>
      <c r="AP28" s="903" t="s">
        <v>560</v>
      </c>
      <c r="AQ28" s="903"/>
      <c r="AR28" s="903"/>
      <c r="AS28" s="903"/>
      <c r="AT28" s="903"/>
      <c r="AU28" s="903" t="s">
        <v>560</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3456</v>
      </c>
      <c r="R29" s="843"/>
      <c r="S29" s="843"/>
      <c r="T29" s="843"/>
      <c r="U29" s="843"/>
      <c r="V29" s="843">
        <v>3152</v>
      </c>
      <c r="W29" s="843"/>
      <c r="X29" s="843"/>
      <c r="Y29" s="843"/>
      <c r="Z29" s="843"/>
      <c r="AA29" s="843">
        <v>304</v>
      </c>
      <c r="AB29" s="843"/>
      <c r="AC29" s="843"/>
      <c r="AD29" s="843"/>
      <c r="AE29" s="844"/>
      <c r="AF29" s="845">
        <v>304</v>
      </c>
      <c r="AG29" s="846"/>
      <c r="AH29" s="846"/>
      <c r="AI29" s="846"/>
      <c r="AJ29" s="847"/>
      <c r="AK29" s="915">
        <v>102</v>
      </c>
      <c r="AL29" s="916"/>
      <c r="AM29" s="916"/>
      <c r="AN29" s="916"/>
      <c r="AO29" s="916"/>
      <c r="AP29" s="916" t="s">
        <v>560</v>
      </c>
      <c r="AQ29" s="916"/>
      <c r="AR29" s="916"/>
      <c r="AS29" s="916"/>
      <c r="AT29" s="916"/>
      <c r="AU29" s="916" t="s">
        <v>560</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988</v>
      </c>
      <c r="R30" s="843"/>
      <c r="S30" s="843"/>
      <c r="T30" s="843"/>
      <c r="U30" s="843"/>
      <c r="V30" s="843">
        <v>963</v>
      </c>
      <c r="W30" s="843"/>
      <c r="X30" s="843"/>
      <c r="Y30" s="843"/>
      <c r="Z30" s="843"/>
      <c r="AA30" s="843">
        <v>25</v>
      </c>
      <c r="AB30" s="843"/>
      <c r="AC30" s="843"/>
      <c r="AD30" s="843"/>
      <c r="AE30" s="844"/>
      <c r="AF30" s="845">
        <v>25</v>
      </c>
      <c r="AG30" s="846"/>
      <c r="AH30" s="846"/>
      <c r="AI30" s="846"/>
      <c r="AJ30" s="847"/>
      <c r="AK30" s="915">
        <v>524</v>
      </c>
      <c r="AL30" s="916"/>
      <c r="AM30" s="916"/>
      <c r="AN30" s="916"/>
      <c r="AO30" s="916"/>
      <c r="AP30" s="916" t="s">
        <v>560</v>
      </c>
      <c r="AQ30" s="916"/>
      <c r="AR30" s="916"/>
      <c r="AS30" s="916"/>
      <c r="AT30" s="916"/>
      <c r="AU30" s="916" t="s">
        <v>560</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1259</v>
      </c>
      <c r="R31" s="843"/>
      <c r="S31" s="843"/>
      <c r="T31" s="843"/>
      <c r="U31" s="843"/>
      <c r="V31" s="843">
        <v>1257</v>
      </c>
      <c r="W31" s="843"/>
      <c r="X31" s="843"/>
      <c r="Y31" s="843"/>
      <c r="Z31" s="843"/>
      <c r="AA31" s="843">
        <v>2</v>
      </c>
      <c r="AB31" s="843"/>
      <c r="AC31" s="843"/>
      <c r="AD31" s="843"/>
      <c r="AE31" s="844"/>
      <c r="AF31" s="845">
        <v>103</v>
      </c>
      <c r="AG31" s="846"/>
      <c r="AH31" s="846"/>
      <c r="AI31" s="846"/>
      <c r="AJ31" s="847"/>
      <c r="AK31" s="915">
        <v>454</v>
      </c>
      <c r="AL31" s="916"/>
      <c r="AM31" s="916"/>
      <c r="AN31" s="916"/>
      <c r="AO31" s="916"/>
      <c r="AP31" s="916">
        <v>5878</v>
      </c>
      <c r="AQ31" s="916"/>
      <c r="AR31" s="916"/>
      <c r="AS31" s="916"/>
      <c r="AT31" s="916"/>
      <c r="AU31" s="916">
        <v>2686</v>
      </c>
      <c r="AV31" s="916"/>
      <c r="AW31" s="916"/>
      <c r="AX31" s="916"/>
      <c r="AY31" s="916"/>
      <c r="AZ31" s="917" t="s">
        <v>560</v>
      </c>
      <c r="BA31" s="917"/>
      <c r="BB31" s="917"/>
      <c r="BC31" s="917"/>
      <c r="BD31" s="917"/>
      <c r="BE31" s="913" t="s">
        <v>402</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5"/>
      <c r="AL32" s="916"/>
      <c r="AM32" s="916"/>
      <c r="AN32" s="916"/>
      <c r="AO32" s="916"/>
      <c r="AP32" s="916"/>
      <c r="AQ32" s="916"/>
      <c r="AR32" s="916"/>
      <c r="AS32" s="916"/>
      <c r="AT32" s="916"/>
      <c r="AU32" s="916"/>
      <c r="AV32" s="916"/>
      <c r="AW32" s="916"/>
      <c r="AX32" s="916"/>
      <c r="AY32" s="916"/>
      <c r="AZ32" s="917"/>
      <c r="BA32" s="917"/>
      <c r="BB32" s="917"/>
      <c r="BC32" s="917"/>
      <c r="BD32" s="917"/>
      <c r="BE32" s="913"/>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403</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385</v>
      </c>
      <c r="B63" s="875" t="s">
        <v>404</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489</v>
      </c>
      <c r="AG63" s="927"/>
      <c r="AH63" s="927"/>
      <c r="AI63" s="927"/>
      <c r="AJ63" s="928"/>
      <c r="AK63" s="929"/>
      <c r="AL63" s="924"/>
      <c r="AM63" s="924"/>
      <c r="AN63" s="924"/>
      <c r="AO63" s="924"/>
      <c r="AP63" s="927">
        <v>5878</v>
      </c>
      <c r="AQ63" s="927"/>
      <c r="AR63" s="927"/>
      <c r="AS63" s="927"/>
      <c r="AT63" s="927"/>
      <c r="AU63" s="927">
        <v>2686</v>
      </c>
      <c r="AV63" s="927"/>
      <c r="AW63" s="927"/>
      <c r="AX63" s="927"/>
      <c r="AY63" s="927"/>
      <c r="AZ63" s="931"/>
      <c r="BA63" s="931"/>
      <c r="BB63" s="931"/>
      <c r="BC63" s="931"/>
      <c r="BD63" s="931"/>
      <c r="BE63" s="932"/>
      <c r="BF63" s="932"/>
      <c r="BG63" s="932"/>
      <c r="BH63" s="932"/>
      <c r="BI63" s="933"/>
      <c r="BJ63" s="934" t="s">
        <v>229</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4" t="s">
        <v>406</v>
      </c>
      <c r="B66" s="825"/>
      <c r="C66" s="825"/>
      <c r="D66" s="825"/>
      <c r="E66" s="825"/>
      <c r="F66" s="825"/>
      <c r="G66" s="825"/>
      <c r="H66" s="825"/>
      <c r="I66" s="825"/>
      <c r="J66" s="825"/>
      <c r="K66" s="825"/>
      <c r="L66" s="825"/>
      <c r="M66" s="825"/>
      <c r="N66" s="825"/>
      <c r="O66" s="825"/>
      <c r="P66" s="826"/>
      <c r="Q66" s="801" t="s">
        <v>407</v>
      </c>
      <c r="R66" s="802"/>
      <c r="S66" s="802"/>
      <c r="T66" s="802"/>
      <c r="U66" s="803"/>
      <c r="V66" s="801" t="s">
        <v>391</v>
      </c>
      <c r="W66" s="802"/>
      <c r="X66" s="802"/>
      <c r="Y66" s="802"/>
      <c r="Z66" s="803"/>
      <c r="AA66" s="801" t="s">
        <v>408</v>
      </c>
      <c r="AB66" s="802"/>
      <c r="AC66" s="802"/>
      <c r="AD66" s="802"/>
      <c r="AE66" s="803"/>
      <c r="AF66" s="937" t="s">
        <v>409</v>
      </c>
      <c r="AG66" s="898"/>
      <c r="AH66" s="898"/>
      <c r="AI66" s="898"/>
      <c r="AJ66" s="938"/>
      <c r="AK66" s="801" t="s">
        <v>394</v>
      </c>
      <c r="AL66" s="825"/>
      <c r="AM66" s="825"/>
      <c r="AN66" s="825"/>
      <c r="AO66" s="826"/>
      <c r="AP66" s="801" t="s">
        <v>395</v>
      </c>
      <c r="AQ66" s="802"/>
      <c r="AR66" s="802"/>
      <c r="AS66" s="802"/>
      <c r="AT66" s="803"/>
      <c r="AU66" s="801" t="s">
        <v>410</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5" t="s">
        <v>568</v>
      </c>
      <c r="C68" s="956"/>
      <c r="D68" s="956"/>
      <c r="E68" s="956"/>
      <c r="F68" s="956"/>
      <c r="G68" s="956"/>
      <c r="H68" s="956"/>
      <c r="I68" s="956"/>
      <c r="J68" s="956"/>
      <c r="K68" s="956"/>
      <c r="L68" s="956"/>
      <c r="M68" s="956"/>
      <c r="N68" s="956"/>
      <c r="O68" s="956"/>
      <c r="P68" s="957"/>
      <c r="Q68" s="958">
        <v>4886</v>
      </c>
      <c r="R68" s="952"/>
      <c r="S68" s="952"/>
      <c r="T68" s="952"/>
      <c r="U68" s="952"/>
      <c r="V68" s="952">
        <v>3849</v>
      </c>
      <c r="W68" s="952"/>
      <c r="X68" s="952"/>
      <c r="Y68" s="952"/>
      <c r="Z68" s="952"/>
      <c r="AA68" s="952">
        <v>1038</v>
      </c>
      <c r="AB68" s="952"/>
      <c r="AC68" s="952"/>
      <c r="AD68" s="952"/>
      <c r="AE68" s="952"/>
      <c r="AF68" s="952">
        <v>1038</v>
      </c>
      <c r="AG68" s="952"/>
      <c r="AH68" s="952"/>
      <c r="AI68" s="952"/>
      <c r="AJ68" s="952"/>
      <c r="AK68" s="952" t="s">
        <v>572</v>
      </c>
      <c r="AL68" s="952"/>
      <c r="AM68" s="952"/>
      <c r="AN68" s="952"/>
      <c r="AO68" s="952"/>
      <c r="AP68" s="951" t="s">
        <v>560</v>
      </c>
      <c r="AQ68" s="952"/>
      <c r="AR68" s="952"/>
      <c r="AS68" s="952"/>
      <c r="AT68" s="952"/>
      <c r="AU68" s="951" t="s">
        <v>560</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9" t="s">
        <v>569</v>
      </c>
      <c r="C69" s="960"/>
      <c r="D69" s="960"/>
      <c r="E69" s="960"/>
      <c r="F69" s="960"/>
      <c r="G69" s="960"/>
      <c r="H69" s="960"/>
      <c r="I69" s="960"/>
      <c r="J69" s="960"/>
      <c r="K69" s="960"/>
      <c r="L69" s="960"/>
      <c r="M69" s="960"/>
      <c r="N69" s="960"/>
      <c r="O69" s="960"/>
      <c r="P69" s="961"/>
      <c r="Q69" s="962">
        <v>943518</v>
      </c>
      <c r="R69" s="916"/>
      <c r="S69" s="916"/>
      <c r="T69" s="916"/>
      <c r="U69" s="916"/>
      <c r="V69" s="916">
        <v>933423</v>
      </c>
      <c r="W69" s="916"/>
      <c r="X69" s="916"/>
      <c r="Y69" s="916"/>
      <c r="Z69" s="916"/>
      <c r="AA69" s="916">
        <v>10095</v>
      </c>
      <c r="AB69" s="916"/>
      <c r="AC69" s="916"/>
      <c r="AD69" s="916"/>
      <c r="AE69" s="916"/>
      <c r="AF69" s="916">
        <v>10095</v>
      </c>
      <c r="AG69" s="916"/>
      <c r="AH69" s="916"/>
      <c r="AI69" s="916"/>
      <c r="AJ69" s="916"/>
      <c r="AK69" s="916">
        <v>4560</v>
      </c>
      <c r="AL69" s="916"/>
      <c r="AM69" s="916"/>
      <c r="AN69" s="916"/>
      <c r="AO69" s="916"/>
      <c r="AP69" s="963" t="s">
        <v>560</v>
      </c>
      <c r="AQ69" s="916"/>
      <c r="AR69" s="916"/>
      <c r="AS69" s="916"/>
      <c r="AT69" s="916"/>
      <c r="AU69" s="963" t="s">
        <v>560</v>
      </c>
      <c r="AV69" s="916"/>
      <c r="AW69" s="916"/>
      <c r="AX69" s="916"/>
      <c r="AY69" s="916"/>
      <c r="AZ69" s="964"/>
      <c r="BA69" s="964"/>
      <c r="BB69" s="964"/>
      <c r="BC69" s="964"/>
      <c r="BD69" s="965"/>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9" t="s">
        <v>570</v>
      </c>
      <c r="C70" s="960"/>
      <c r="D70" s="960"/>
      <c r="E70" s="960"/>
      <c r="F70" s="960"/>
      <c r="G70" s="960"/>
      <c r="H70" s="960"/>
      <c r="I70" s="960"/>
      <c r="J70" s="960"/>
      <c r="K70" s="960"/>
      <c r="L70" s="960"/>
      <c r="M70" s="960"/>
      <c r="N70" s="960"/>
      <c r="O70" s="960"/>
      <c r="P70" s="961"/>
      <c r="Q70" s="962">
        <v>3463</v>
      </c>
      <c r="R70" s="916"/>
      <c r="S70" s="916"/>
      <c r="T70" s="916"/>
      <c r="U70" s="916"/>
      <c r="V70" s="916">
        <v>3147</v>
      </c>
      <c r="W70" s="916"/>
      <c r="X70" s="916"/>
      <c r="Y70" s="916"/>
      <c r="Z70" s="916"/>
      <c r="AA70" s="916">
        <v>316</v>
      </c>
      <c r="AB70" s="916"/>
      <c r="AC70" s="916"/>
      <c r="AD70" s="916"/>
      <c r="AE70" s="916"/>
      <c r="AF70" s="916">
        <v>316</v>
      </c>
      <c r="AG70" s="916"/>
      <c r="AH70" s="916"/>
      <c r="AI70" s="916"/>
      <c r="AJ70" s="916"/>
      <c r="AK70" s="916" t="s">
        <v>572</v>
      </c>
      <c r="AL70" s="916"/>
      <c r="AM70" s="916"/>
      <c r="AN70" s="916"/>
      <c r="AO70" s="916"/>
      <c r="AP70" s="963" t="s">
        <v>560</v>
      </c>
      <c r="AQ70" s="916"/>
      <c r="AR70" s="916"/>
      <c r="AS70" s="916"/>
      <c r="AT70" s="916"/>
      <c r="AU70" s="963" t="s">
        <v>560</v>
      </c>
      <c r="AV70" s="916"/>
      <c r="AW70" s="916"/>
      <c r="AX70" s="916"/>
      <c r="AY70" s="916"/>
      <c r="AZ70" s="964"/>
      <c r="BA70" s="964"/>
      <c r="BB70" s="964"/>
      <c r="BC70" s="964"/>
      <c r="BD70" s="965"/>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9" t="s">
        <v>571</v>
      </c>
      <c r="C71" s="960"/>
      <c r="D71" s="960"/>
      <c r="E71" s="960"/>
      <c r="F71" s="960"/>
      <c r="G71" s="960"/>
      <c r="H71" s="960"/>
      <c r="I71" s="960"/>
      <c r="J71" s="960"/>
      <c r="K71" s="960"/>
      <c r="L71" s="960"/>
      <c r="M71" s="960"/>
      <c r="N71" s="960"/>
      <c r="O71" s="960"/>
      <c r="P71" s="961"/>
      <c r="Q71" s="962">
        <v>984</v>
      </c>
      <c r="R71" s="916"/>
      <c r="S71" s="916"/>
      <c r="T71" s="916"/>
      <c r="U71" s="916"/>
      <c r="V71" s="916">
        <v>932</v>
      </c>
      <c r="W71" s="916"/>
      <c r="X71" s="916"/>
      <c r="Y71" s="916"/>
      <c r="Z71" s="916"/>
      <c r="AA71" s="916">
        <v>52</v>
      </c>
      <c r="AB71" s="916"/>
      <c r="AC71" s="916"/>
      <c r="AD71" s="916"/>
      <c r="AE71" s="916"/>
      <c r="AF71" s="916">
        <v>52</v>
      </c>
      <c r="AG71" s="916"/>
      <c r="AH71" s="916"/>
      <c r="AI71" s="916"/>
      <c r="AJ71" s="916"/>
      <c r="AK71" s="916" t="s">
        <v>572</v>
      </c>
      <c r="AL71" s="916"/>
      <c r="AM71" s="916"/>
      <c r="AN71" s="916"/>
      <c r="AO71" s="916"/>
      <c r="AP71" s="963" t="s">
        <v>560</v>
      </c>
      <c r="AQ71" s="916"/>
      <c r="AR71" s="916"/>
      <c r="AS71" s="916"/>
      <c r="AT71" s="916"/>
      <c r="AU71" s="963" t="s">
        <v>560</v>
      </c>
      <c r="AV71" s="916"/>
      <c r="AW71" s="916"/>
      <c r="AX71" s="916"/>
      <c r="AY71" s="916"/>
      <c r="AZ71" s="966"/>
      <c r="BA71" s="967"/>
      <c r="BB71" s="967"/>
      <c r="BC71" s="967"/>
      <c r="BD71" s="968"/>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9"/>
      <c r="C72" s="960"/>
      <c r="D72" s="960"/>
      <c r="E72" s="960"/>
      <c r="F72" s="960"/>
      <c r="G72" s="960"/>
      <c r="H72" s="960"/>
      <c r="I72" s="960"/>
      <c r="J72" s="960"/>
      <c r="K72" s="960"/>
      <c r="L72" s="960"/>
      <c r="M72" s="960"/>
      <c r="N72" s="960"/>
      <c r="O72" s="960"/>
      <c r="P72" s="961"/>
      <c r="Q72" s="962"/>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64"/>
      <c r="BA72" s="964"/>
      <c r="BB72" s="964"/>
      <c r="BC72" s="964"/>
      <c r="BD72" s="965"/>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9"/>
      <c r="C73" s="960"/>
      <c r="D73" s="960"/>
      <c r="E73" s="960"/>
      <c r="F73" s="960"/>
      <c r="G73" s="960"/>
      <c r="H73" s="960"/>
      <c r="I73" s="960"/>
      <c r="J73" s="960"/>
      <c r="K73" s="960"/>
      <c r="L73" s="960"/>
      <c r="M73" s="960"/>
      <c r="N73" s="960"/>
      <c r="O73" s="960"/>
      <c r="P73" s="961"/>
      <c r="Q73" s="962"/>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4"/>
      <c r="BA73" s="964"/>
      <c r="BB73" s="964"/>
      <c r="BC73" s="964"/>
      <c r="BD73" s="965"/>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4"/>
      <c r="BA74" s="964"/>
      <c r="BB74" s="964"/>
      <c r="BC74" s="964"/>
      <c r="BD74" s="965"/>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9"/>
      <c r="R75" s="970"/>
      <c r="S75" s="970"/>
      <c r="T75" s="970"/>
      <c r="U75" s="915"/>
      <c r="V75" s="971"/>
      <c r="W75" s="970"/>
      <c r="X75" s="970"/>
      <c r="Y75" s="970"/>
      <c r="Z75" s="915"/>
      <c r="AA75" s="971"/>
      <c r="AB75" s="970"/>
      <c r="AC75" s="970"/>
      <c r="AD75" s="970"/>
      <c r="AE75" s="915"/>
      <c r="AF75" s="971"/>
      <c r="AG75" s="970"/>
      <c r="AH75" s="970"/>
      <c r="AI75" s="970"/>
      <c r="AJ75" s="915"/>
      <c r="AK75" s="971"/>
      <c r="AL75" s="970"/>
      <c r="AM75" s="970"/>
      <c r="AN75" s="970"/>
      <c r="AO75" s="915"/>
      <c r="AP75" s="971"/>
      <c r="AQ75" s="970"/>
      <c r="AR75" s="970"/>
      <c r="AS75" s="970"/>
      <c r="AT75" s="915"/>
      <c r="AU75" s="971"/>
      <c r="AV75" s="970"/>
      <c r="AW75" s="970"/>
      <c r="AX75" s="970"/>
      <c r="AY75" s="915"/>
      <c r="AZ75" s="964"/>
      <c r="BA75" s="964"/>
      <c r="BB75" s="964"/>
      <c r="BC75" s="964"/>
      <c r="BD75" s="965"/>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9"/>
      <c r="R76" s="970"/>
      <c r="S76" s="970"/>
      <c r="T76" s="970"/>
      <c r="U76" s="915"/>
      <c r="V76" s="971"/>
      <c r="W76" s="970"/>
      <c r="X76" s="970"/>
      <c r="Y76" s="970"/>
      <c r="Z76" s="915"/>
      <c r="AA76" s="971"/>
      <c r="AB76" s="970"/>
      <c r="AC76" s="970"/>
      <c r="AD76" s="970"/>
      <c r="AE76" s="915"/>
      <c r="AF76" s="971"/>
      <c r="AG76" s="970"/>
      <c r="AH76" s="970"/>
      <c r="AI76" s="970"/>
      <c r="AJ76" s="915"/>
      <c r="AK76" s="971"/>
      <c r="AL76" s="970"/>
      <c r="AM76" s="970"/>
      <c r="AN76" s="970"/>
      <c r="AO76" s="915"/>
      <c r="AP76" s="971"/>
      <c r="AQ76" s="970"/>
      <c r="AR76" s="970"/>
      <c r="AS76" s="970"/>
      <c r="AT76" s="915"/>
      <c r="AU76" s="971"/>
      <c r="AV76" s="970"/>
      <c r="AW76" s="970"/>
      <c r="AX76" s="970"/>
      <c r="AY76" s="915"/>
      <c r="AZ76" s="964"/>
      <c r="BA76" s="964"/>
      <c r="BB76" s="964"/>
      <c r="BC76" s="964"/>
      <c r="BD76" s="965"/>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9"/>
      <c r="R77" s="970"/>
      <c r="S77" s="970"/>
      <c r="T77" s="970"/>
      <c r="U77" s="915"/>
      <c r="V77" s="971"/>
      <c r="W77" s="970"/>
      <c r="X77" s="970"/>
      <c r="Y77" s="970"/>
      <c r="Z77" s="915"/>
      <c r="AA77" s="971"/>
      <c r="AB77" s="970"/>
      <c r="AC77" s="970"/>
      <c r="AD77" s="970"/>
      <c r="AE77" s="915"/>
      <c r="AF77" s="971"/>
      <c r="AG77" s="970"/>
      <c r="AH77" s="970"/>
      <c r="AI77" s="970"/>
      <c r="AJ77" s="915"/>
      <c r="AK77" s="971"/>
      <c r="AL77" s="970"/>
      <c r="AM77" s="970"/>
      <c r="AN77" s="970"/>
      <c r="AO77" s="915"/>
      <c r="AP77" s="971"/>
      <c r="AQ77" s="970"/>
      <c r="AR77" s="970"/>
      <c r="AS77" s="970"/>
      <c r="AT77" s="915"/>
      <c r="AU77" s="971"/>
      <c r="AV77" s="970"/>
      <c r="AW77" s="970"/>
      <c r="AX77" s="970"/>
      <c r="AY77" s="915"/>
      <c r="AZ77" s="964"/>
      <c r="BA77" s="964"/>
      <c r="BB77" s="964"/>
      <c r="BC77" s="964"/>
      <c r="BD77" s="965"/>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4"/>
      <c r="BA78" s="964"/>
      <c r="BB78" s="964"/>
      <c r="BC78" s="964"/>
      <c r="BD78" s="965"/>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4"/>
      <c r="BA79" s="964"/>
      <c r="BB79" s="964"/>
      <c r="BC79" s="964"/>
      <c r="BD79" s="965"/>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4"/>
      <c r="BA80" s="964"/>
      <c r="BB80" s="964"/>
      <c r="BC80" s="964"/>
      <c r="BD80" s="965"/>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4"/>
      <c r="BA81" s="964"/>
      <c r="BB81" s="964"/>
      <c r="BC81" s="964"/>
      <c r="BD81" s="965"/>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4"/>
      <c r="BA82" s="964"/>
      <c r="BB82" s="964"/>
      <c r="BC82" s="964"/>
      <c r="BD82" s="965"/>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4"/>
      <c r="BA83" s="964"/>
      <c r="BB83" s="964"/>
      <c r="BC83" s="964"/>
      <c r="BD83" s="965"/>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4"/>
      <c r="BA84" s="964"/>
      <c r="BB84" s="964"/>
      <c r="BC84" s="964"/>
      <c r="BD84" s="965"/>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4"/>
      <c r="BA85" s="964"/>
      <c r="BB85" s="964"/>
      <c r="BC85" s="964"/>
      <c r="BD85" s="965"/>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4"/>
      <c r="BA86" s="964"/>
      <c r="BB86" s="964"/>
      <c r="BC86" s="964"/>
      <c r="BD86" s="965"/>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385</v>
      </c>
      <c r="B88" s="875" t="s">
        <v>411</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11501</v>
      </c>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5" t="s">
        <v>412</v>
      </c>
      <c r="BS102" s="876"/>
      <c r="BT102" s="876"/>
      <c r="BU102" s="876"/>
      <c r="BV102" s="876"/>
      <c r="BW102" s="876"/>
      <c r="BX102" s="876"/>
      <c r="BY102" s="876"/>
      <c r="BZ102" s="876"/>
      <c r="CA102" s="876"/>
      <c r="CB102" s="876"/>
      <c r="CC102" s="876"/>
      <c r="CD102" s="876"/>
      <c r="CE102" s="876"/>
      <c r="CF102" s="876"/>
      <c r="CG102" s="877"/>
      <c r="CH102" s="979"/>
      <c r="CI102" s="980"/>
      <c r="CJ102" s="980"/>
      <c r="CK102" s="980"/>
      <c r="CL102" s="981"/>
      <c r="CM102" s="979"/>
      <c r="CN102" s="980"/>
      <c r="CO102" s="980"/>
      <c r="CP102" s="980"/>
      <c r="CQ102" s="981"/>
      <c r="CR102" s="982">
        <v>1</v>
      </c>
      <c r="CS102" s="935"/>
      <c r="CT102" s="935"/>
      <c r="CU102" s="935"/>
      <c r="CV102" s="983"/>
      <c r="CW102" s="982">
        <v>0</v>
      </c>
      <c r="CX102" s="935"/>
      <c r="CY102" s="935"/>
      <c r="CZ102" s="935"/>
      <c r="DA102" s="983"/>
      <c r="DB102" s="982">
        <v>0</v>
      </c>
      <c r="DC102" s="935"/>
      <c r="DD102" s="935"/>
      <c r="DE102" s="935"/>
      <c r="DF102" s="983"/>
      <c r="DG102" s="982">
        <v>0</v>
      </c>
      <c r="DH102" s="935"/>
      <c r="DI102" s="935"/>
      <c r="DJ102" s="935"/>
      <c r="DK102" s="983"/>
      <c r="DL102" s="982">
        <v>0</v>
      </c>
      <c r="DM102" s="935"/>
      <c r="DN102" s="935"/>
      <c r="DO102" s="935"/>
      <c r="DP102" s="983"/>
      <c r="DQ102" s="982">
        <v>0</v>
      </c>
      <c r="DR102" s="935"/>
      <c r="DS102" s="935"/>
      <c r="DT102" s="935"/>
      <c r="DU102" s="983"/>
      <c r="DV102" s="1006"/>
      <c r="DW102" s="1007"/>
      <c r="DX102" s="1007"/>
      <c r="DY102" s="1007"/>
      <c r="DZ102" s="100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413</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414</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1" t="s">
        <v>417</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418</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15">
      <c r="A109" s="1004" t="s">
        <v>419</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420</v>
      </c>
      <c r="AB109" s="985"/>
      <c r="AC109" s="985"/>
      <c r="AD109" s="985"/>
      <c r="AE109" s="986"/>
      <c r="AF109" s="984" t="s">
        <v>303</v>
      </c>
      <c r="AG109" s="985"/>
      <c r="AH109" s="985"/>
      <c r="AI109" s="985"/>
      <c r="AJ109" s="986"/>
      <c r="AK109" s="984" t="s">
        <v>302</v>
      </c>
      <c r="AL109" s="985"/>
      <c r="AM109" s="985"/>
      <c r="AN109" s="985"/>
      <c r="AO109" s="986"/>
      <c r="AP109" s="984" t="s">
        <v>421</v>
      </c>
      <c r="AQ109" s="985"/>
      <c r="AR109" s="985"/>
      <c r="AS109" s="985"/>
      <c r="AT109" s="987"/>
      <c r="AU109" s="1004" t="s">
        <v>419</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420</v>
      </c>
      <c r="BR109" s="985"/>
      <c r="BS109" s="985"/>
      <c r="BT109" s="985"/>
      <c r="BU109" s="986"/>
      <c r="BV109" s="984" t="s">
        <v>303</v>
      </c>
      <c r="BW109" s="985"/>
      <c r="BX109" s="985"/>
      <c r="BY109" s="985"/>
      <c r="BZ109" s="986"/>
      <c r="CA109" s="984" t="s">
        <v>302</v>
      </c>
      <c r="CB109" s="985"/>
      <c r="CC109" s="985"/>
      <c r="CD109" s="985"/>
      <c r="CE109" s="986"/>
      <c r="CF109" s="1005" t="s">
        <v>421</v>
      </c>
      <c r="CG109" s="1005"/>
      <c r="CH109" s="1005"/>
      <c r="CI109" s="1005"/>
      <c r="CJ109" s="1005"/>
      <c r="CK109" s="984" t="s">
        <v>422</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420</v>
      </c>
      <c r="DH109" s="985"/>
      <c r="DI109" s="985"/>
      <c r="DJ109" s="985"/>
      <c r="DK109" s="986"/>
      <c r="DL109" s="984" t="s">
        <v>303</v>
      </c>
      <c r="DM109" s="985"/>
      <c r="DN109" s="985"/>
      <c r="DO109" s="985"/>
      <c r="DP109" s="986"/>
      <c r="DQ109" s="984" t="s">
        <v>302</v>
      </c>
      <c r="DR109" s="985"/>
      <c r="DS109" s="985"/>
      <c r="DT109" s="985"/>
      <c r="DU109" s="986"/>
      <c r="DV109" s="984" t="s">
        <v>421</v>
      </c>
      <c r="DW109" s="985"/>
      <c r="DX109" s="985"/>
      <c r="DY109" s="985"/>
      <c r="DZ109" s="987"/>
    </row>
    <row r="110" spans="1:131" s="247" customFormat="1" ht="26.25" customHeight="1" x14ac:dyDescent="0.15">
      <c r="A110" s="988" t="s">
        <v>423</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1134917</v>
      </c>
      <c r="AB110" s="992"/>
      <c r="AC110" s="992"/>
      <c r="AD110" s="992"/>
      <c r="AE110" s="993"/>
      <c r="AF110" s="994">
        <v>1139369</v>
      </c>
      <c r="AG110" s="992"/>
      <c r="AH110" s="992"/>
      <c r="AI110" s="992"/>
      <c r="AJ110" s="993"/>
      <c r="AK110" s="994">
        <v>979987</v>
      </c>
      <c r="AL110" s="992"/>
      <c r="AM110" s="992"/>
      <c r="AN110" s="992"/>
      <c r="AO110" s="993"/>
      <c r="AP110" s="995">
        <v>11.5</v>
      </c>
      <c r="AQ110" s="996"/>
      <c r="AR110" s="996"/>
      <c r="AS110" s="996"/>
      <c r="AT110" s="997"/>
      <c r="AU110" s="998" t="s">
        <v>72</v>
      </c>
      <c r="AV110" s="999"/>
      <c r="AW110" s="999"/>
      <c r="AX110" s="999"/>
      <c r="AY110" s="999"/>
      <c r="AZ110" s="1040" t="s">
        <v>424</v>
      </c>
      <c r="BA110" s="989"/>
      <c r="BB110" s="989"/>
      <c r="BC110" s="989"/>
      <c r="BD110" s="989"/>
      <c r="BE110" s="989"/>
      <c r="BF110" s="989"/>
      <c r="BG110" s="989"/>
      <c r="BH110" s="989"/>
      <c r="BI110" s="989"/>
      <c r="BJ110" s="989"/>
      <c r="BK110" s="989"/>
      <c r="BL110" s="989"/>
      <c r="BM110" s="989"/>
      <c r="BN110" s="989"/>
      <c r="BO110" s="989"/>
      <c r="BP110" s="990"/>
      <c r="BQ110" s="1026">
        <v>8525974</v>
      </c>
      <c r="BR110" s="1027"/>
      <c r="BS110" s="1027"/>
      <c r="BT110" s="1027"/>
      <c r="BU110" s="1027"/>
      <c r="BV110" s="1027">
        <v>7900845</v>
      </c>
      <c r="BW110" s="1027"/>
      <c r="BX110" s="1027"/>
      <c r="BY110" s="1027"/>
      <c r="BZ110" s="1027"/>
      <c r="CA110" s="1027">
        <v>7490285</v>
      </c>
      <c r="CB110" s="1027"/>
      <c r="CC110" s="1027"/>
      <c r="CD110" s="1027"/>
      <c r="CE110" s="1027"/>
      <c r="CF110" s="1041">
        <v>87.8</v>
      </c>
      <c r="CG110" s="1042"/>
      <c r="CH110" s="1042"/>
      <c r="CI110" s="1042"/>
      <c r="CJ110" s="1042"/>
      <c r="CK110" s="1043" t="s">
        <v>425</v>
      </c>
      <c r="CL110" s="1044"/>
      <c r="CM110" s="1023" t="s">
        <v>426</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387</v>
      </c>
      <c r="DH110" s="1027"/>
      <c r="DI110" s="1027"/>
      <c r="DJ110" s="1027"/>
      <c r="DK110" s="1027"/>
      <c r="DL110" s="1027" t="s">
        <v>427</v>
      </c>
      <c r="DM110" s="1027"/>
      <c r="DN110" s="1027"/>
      <c r="DO110" s="1027"/>
      <c r="DP110" s="1027"/>
      <c r="DQ110" s="1027" t="s">
        <v>427</v>
      </c>
      <c r="DR110" s="1027"/>
      <c r="DS110" s="1027"/>
      <c r="DT110" s="1027"/>
      <c r="DU110" s="1027"/>
      <c r="DV110" s="1028" t="s">
        <v>427</v>
      </c>
      <c r="DW110" s="1028"/>
      <c r="DX110" s="1028"/>
      <c r="DY110" s="1028"/>
      <c r="DZ110" s="1029"/>
    </row>
    <row r="111" spans="1:131" s="247" customFormat="1" ht="26.25" customHeight="1" x14ac:dyDescent="0.15">
      <c r="A111" s="1030" t="s">
        <v>428</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229</v>
      </c>
      <c r="AB111" s="1034"/>
      <c r="AC111" s="1034"/>
      <c r="AD111" s="1034"/>
      <c r="AE111" s="1035"/>
      <c r="AF111" s="1036" t="s">
        <v>229</v>
      </c>
      <c r="AG111" s="1034"/>
      <c r="AH111" s="1034"/>
      <c r="AI111" s="1034"/>
      <c r="AJ111" s="1035"/>
      <c r="AK111" s="1036" t="s">
        <v>229</v>
      </c>
      <c r="AL111" s="1034"/>
      <c r="AM111" s="1034"/>
      <c r="AN111" s="1034"/>
      <c r="AO111" s="1035"/>
      <c r="AP111" s="1037" t="s">
        <v>229</v>
      </c>
      <c r="AQ111" s="1038"/>
      <c r="AR111" s="1038"/>
      <c r="AS111" s="1038"/>
      <c r="AT111" s="1039"/>
      <c r="AU111" s="1000"/>
      <c r="AV111" s="1001"/>
      <c r="AW111" s="1001"/>
      <c r="AX111" s="1001"/>
      <c r="AY111" s="1001"/>
      <c r="AZ111" s="1049" t="s">
        <v>429</v>
      </c>
      <c r="BA111" s="1050"/>
      <c r="BB111" s="1050"/>
      <c r="BC111" s="1050"/>
      <c r="BD111" s="1050"/>
      <c r="BE111" s="1050"/>
      <c r="BF111" s="1050"/>
      <c r="BG111" s="1050"/>
      <c r="BH111" s="1050"/>
      <c r="BI111" s="1050"/>
      <c r="BJ111" s="1050"/>
      <c r="BK111" s="1050"/>
      <c r="BL111" s="1050"/>
      <c r="BM111" s="1050"/>
      <c r="BN111" s="1050"/>
      <c r="BO111" s="1050"/>
      <c r="BP111" s="1051"/>
      <c r="BQ111" s="1019">
        <v>809250</v>
      </c>
      <c r="BR111" s="1020"/>
      <c r="BS111" s="1020"/>
      <c r="BT111" s="1020"/>
      <c r="BU111" s="1020"/>
      <c r="BV111" s="1020">
        <v>717393</v>
      </c>
      <c r="BW111" s="1020"/>
      <c r="BX111" s="1020"/>
      <c r="BY111" s="1020"/>
      <c r="BZ111" s="1020"/>
      <c r="CA111" s="1020">
        <v>1157070</v>
      </c>
      <c r="CB111" s="1020"/>
      <c r="CC111" s="1020"/>
      <c r="CD111" s="1020"/>
      <c r="CE111" s="1020"/>
      <c r="CF111" s="1014">
        <v>13.6</v>
      </c>
      <c r="CG111" s="1015"/>
      <c r="CH111" s="1015"/>
      <c r="CI111" s="1015"/>
      <c r="CJ111" s="1015"/>
      <c r="CK111" s="1045"/>
      <c r="CL111" s="1046"/>
      <c r="CM111" s="1016" t="s">
        <v>430</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427</v>
      </c>
      <c r="DH111" s="1020"/>
      <c r="DI111" s="1020"/>
      <c r="DJ111" s="1020"/>
      <c r="DK111" s="1020"/>
      <c r="DL111" s="1020" t="s">
        <v>427</v>
      </c>
      <c r="DM111" s="1020"/>
      <c r="DN111" s="1020"/>
      <c r="DO111" s="1020"/>
      <c r="DP111" s="1020"/>
      <c r="DQ111" s="1020" t="s">
        <v>427</v>
      </c>
      <c r="DR111" s="1020"/>
      <c r="DS111" s="1020"/>
      <c r="DT111" s="1020"/>
      <c r="DU111" s="1020"/>
      <c r="DV111" s="1021" t="s">
        <v>427</v>
      </c>
      <c r="DW111" s="1021"/>
      <c r="DX111" s="1021"/>
      <c r="DY111" s="1021"/>
      <c r="DZ111" s="1022"/>
    </row>
    <row r="112" spans="1:131" s="247" customFormat="1" ht="26.25" customHeight="1" x14ac:dyDescent="0.15">
      <c r="A112" s="1052" t="s">
        <v>431</v>
      </c>
      <c r="B112" s="1053"/>
      <c r="C112" s="1050" t="s">
        <v>432</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229</v>
      </c>
      <c r="AB112" s="1059"/>
      <c r="AC112" s="1059"/>
      <c r="AD112" s="1059"/>
      <c r="AE112" s="1060"/>
      <c r="AF112" s="1061" t="s">
        <v>387</v>
      </c>
      <c r="AG112" s="1059"/>
      <c r="AH112" s="1059"/>
      <c r="AI112" s="1059"/>
      <c r="AJ112" s="1060"/>
      <c r="AK112" s="1061" t="s">
        <v>229</v>
      </c>
      <c r="AL112" s="1059"/>
      <c r="AM112" s="1059"/>
      <c r="AN112" s="1059"/>
      <c r="AO112" s="1060"/>
      <c r="AP112" s="1062" t="s">
        <v>229</v>
      </c>
      <c r="AQ112" s="1063"/>
      <c r="AR112" s="1063"/>
      <c r="AS112" s="1063"/>
      <c r="AT112" s="1064"/>
      <c r="AU112" s="1000"/>
      <c r="AV112" s="1001"/>
      <c r="AW112" s="1001"/>
      <c r="AX112" s="1001"/>
      <c r="AY112" s="1001"/>
      <c r="AZ112" s="1049" t="s">
        <v>433</v>
      </c>
      <c r="BA112" s="1050"/>
      <c r="BB112" s="1050"/>
      <c r="BC112" s="1050"/>
      <c r="BD112" s="1050"/>
      <c r="BE112" s="1050"/>
      <c r="BF112" s="1050"/>
      <c r="BG112" s="1050"/>
      <c r="BH112" s="1050"/>
      <c r="BI112" s="1050"/>
      <c r="BJ112" s="1050"/>
      <c r="BK112" s="1050"/>
      <c r="BL112" s="1050"/>
      <c r="BM112" s="1050"/>
      <c r="BN112" s="1050"/>
      <c r="BO112" s="1050"/>
      <c r="BP112" s="1051"/>
      <c r="BQ112" s="1019">
        <v>2934636</v>
      </c>
      <c r="BR112" s="1020"/>
      <c r="BS112" s="1020"/>
      <c r="BT112" s="1020"/>
      <c r="BU112" s="1020"/>
      <c r="BV112" s="1020">
        <v>2779480</v>
      </c>
      <c r="BW112" s="1020"/>
      <c r="BX112" s="1020"/>
      <c r="BY112" s="1020"/>
      <c r="BZ112" s="1020"/>
      <c r="CA112" s="1020">
        <v>2686199</v>
      </c>
      <c r="CB112" s="1020"/>
      <c r="CC112" s="1020"/>
      <c r="CD112" s="1020"/>
      <c r="CE112" s="1020"/>
      <c r="CF112" s="1014">
        <v>31.5</v>
      </c>
      <c r="CG112" s="1015"/>
      <c r="CH112" s="1015"/>
      <c r="CI112" s="1015"/>
      <c r="CJ112" s="1015"/>
      <c r="CK112" s="1045"/>
      <c r="CL112" s="1046"/>
      <c r="CM112" s="1016" t="s">
        <v>434</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229</v>
      </c>
      <c r="DH112" s="1020"/>
      <c r="DI112" s="1020"/>
      <c r="DJ112" s="1020"/>
      <c r="DK112" s="1020"/>
      <c r="DL112" s="1020" t="s">
        <v>229</v>
      </c>
      <c r="DM112" s="1020"/>
      <c r="DN112" s="1020"/>
      <c r="DO112" s="1020"/>
      <c r="DP112" s="1020"/>
      <c r="DQ112" s="1020" t="s">
        <v>387</v>
      </c>
      <c r="DR112" s="1020"/>
      <c r="DS112" s="1020"/>
      <c r="DT112" s="1020"/>
      <c r="DU112" s="1020"/>
      <c r="DV112" s="1021" t="s">
        <v>229</v>
      </c>
      <c r="DW112" s="1021"/>
      <c r="DX112" s="1021"/>
      <c r="DY112" s="1021"/>
      <c r="DZ112" s="1022"/>
    </row>
    <row r="113" spans="1:130" s="247" customFormat="1" ht="26.25" customHeight="1" x14ac:dyDescent="0.15">
      <c r="A113" s="1054"/>
      <c r="B113" s="1055"/>
      <c r="C113" s="1050" t="s">
        <v>435</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292536</v>
      </c>
      <c r="AB113" s="1034"/>
      <c r="AC113" s="1034"/>
      <c r="AD113" s="1034"/>
      <c r="AE113" s="1035"/>
      <c r="AF113" s="1036">
        <v>250475</v>
      </c>
      <c r="AG113" s="1034"/>
      <c r="AH113" s="1034"/>
      <c r="AI113" s="1034"/>
      <c r="AJ113" s="1035"/>
      <c r="AK113" s="1036">
        <v>248259</v>
      </c>
      <c r="AL113" s="1034"/>
      <c r="AM113" s="1034"/>
      <c r="AN113" s="1034"/>
      <c r="AO113" s="1035"/>
      <c r="AP113" s="1037">
        <v>2.9</v>
      </c>
      <c r="AQ113" s="1038"/>
      <c r="AR113" s="1038"/>
      <c r="AS113" s="1038"/>
      <c r="AT113" s="1039"/>
      <c r="AU113" s="1000"/>
      <c r="AV113" s="1001"/>
      <c r="AW113" s="1001"/>
      <c r="AX113" s="1001"/>
      <c r="AY113" s="1001"/>
      <c r="AZ113" s="1049" t="s">
        <v>436</v>
      </c>
      <c r="BA113" s="1050"/>
      <c r="BB113" s="1050"/>
      <c r="BC113" s="1050"/>
      <c r="BD113" s="1050"/>
      <c r="BE113" s="1050"/>
      <c r="BF113" s="1050"/>
      <c r="BG113" s="1050"/>
      <c r="BH113" s="1050"/>
      <c r="BI113" s="1050"/>
      <c r="BJ113" s="1050"/>
      <c r="BK113" s="1050"/>
      <c r="BL113" s="1050"/>
      <c r="BM113" s="1050"/>
      <c r="BN113" s="1050"/>
      <c r="BO113" s="1050"/>
      <c r="BP113" s="1051"/>
      <c r="BQ113" s="1019" t="s">
        <v>229</v>
      </c>
      <c r="BR113" s="1020"/>
      <c r="BS113" s="1020"/>
      <c r="BT113" s="1020"/>
      <c r="BU113" s="1020"/>
      <c r="BV113" s="1020" t="s">
        <v>229</v>
      </c>
      <c r="BW113" s="1020"/>
      <c r="BX113" s="1020"/>
      <c r="BY113" s="1020"/>
      <c r="BZ113" s="1020"/>
      <c r="CA113" s="1020" t="s">
        <v>229</v>
      </c>
      <c r="CB113" s="1020"/>
      <c r="CC113" s="1020"/>
      <c r="CD113" s="1020"/>
      <c r="CE113" s="1020"/>
      <c r="CF113" s="1014" t="s">
        <v>229</v>
      </c>
      <c r="CG113" s="1015"/>
      <c r="CH113" s="1015"/>
      <c r="CI113" s="1015"/>
      <c r="CJ113" s="1015"/>
      <c r="CK113" s="1045"/>
      <c r="CL113" s="1046"/>
      <c r="CM113" s="1016" t="s">
        <v>437</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387</v>
      </c>
      <c r="DH113" s="1059"/>
      <c r="DI113" s="1059"/>
      <c r="DJ113" s="1059"/>
      <c r="DK113" s="1060"/>
      <c r="DL113" s="1061" t="s">
        <v>387</v>
      </c>
      <c r="DM113" s="1059"/>
      <c r="DN113" s="1059"/>
      <c r="DO113" s="1059"/>
      <c r="DP113" s="1060"/>
      <c r="DQ113" s="1061" t="s">
        <v>387</v>
      </c>
      <c r="DR113" s="1059"/>
      <c r="DS113" s="1059"/>
      <c r="DT113" s="1059"/>
      <c r="DU113" s="1060"/>
      <c r="DV113" s="1062" t="s">
        <v>229</v>
      </c>
      <c r="DW113" s="1063"/>
      <c r="DX113" s="1063"/>
      <c r="DY113" s="1063"/>
      <c r="DZ113" s="1064"/>
    </row>
    <row r="114" spans="1:130" s="247" customFormat="1" ht="26.25" customHeight="1" x14ac:dyDescent="0.15">
      <c r="A114" s="1054"/>
      <c r="B114" s="1055"/>
      <c r="C114" s="1050" t="s">
        <v>438</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t="s">
        <v>229</v>
      </c>
      <c r="AB114" s="1059"/>
      <c r="AC114" s="1059"/>
      <c r="AD114" s="1059"/>
      <c r="AE114" s="1060"/>
      <c r="AF114" s="1061" t="s">
        <v>229</v>
      </c>
      <c r="AG114" s="1059"/>
      <c r="AH114" s="1059"/>
      <c r="AI114" s="1059"/>
      <c r="AJ114" s="1060"/>
      <c r="AK114" s="1061" t="s">
        <v>229</v>
      </c>
      <c r="AL114" s="1059"/>
      <c r="AM114" s="1059"/>
      <c r="AN114" s="1059"/>
      <c r="AO114" s="1060"/>
      <c r="AP114" s="1062" t="s">
        <v>229</v>
      </c>
      <c r="AQ114" s="1063"/>
      <c r="AR114" s="1063"/>
      <c r="AS114" s="1063"/>
      <c r="AT114" s="1064"/>
      <c r="AU114" s="1000"/>
      <c r="AV114" s="1001"/>
      <c r="AW114" s="1001"/>
      <c r="AX114" s="1001"/>
      <c r="AY114" s="1001"/>
      <c r="AZ114" s="1049" t="s">
        <v>439</v>
      </c>
      <c r="BA114" s="1050"/>
      <c r="BB114" s="1050"/>
      <c r="BC114" s="1050"/>
      <c r="BD114" s="1050"/>
      <c r="BE114" s="1050"/>
      <c r="BF114" s="1050"/>
      <c r="BG114" s="1050"/>
      <c r="BH114" s="1050"/>
      <c r="BI114" s="1050"/>
      <c r="BJ114" s="1050"/>
      <c r="BK114" s="1050"/>
      <c r="BL114" s="1050"/>
      <c r="BM114" s="1050"/>
      <c r="BN114" s="1050"/>
      <c r="BO114" s="1050"/>
      <c r="BP114" s="1051"/>
      <c r="BQ114" s="1019">
        <v>1430977</v>
      </c>
      <c r="BR114" s="1020"/>
      <c r="BS114" s="1020"/>
      <c r="BT114" s="1020"/>
      <c r="BU114" s="1020"/>
      <c r="BV114" s="1020">
        <v>1171066</v>
      </c>
      <c r="BW114" s="1020"/>
      <c r="BX114" s="1020"/>
      <c r="BY114" s="1020"/>
      <c r="BZ114" s="1020"/>
      <c r="CA114" s="1020">
        <v>1222632</v>
      </c>
      <c r="CB114" s="1020"/>
      <c r="CC114" s="1020"/>
      <c r="CD114" s="1020"/>
      <c r="CE114" s="1020"/>
      <c r="CF114" s="1014">
        <v>14.3</v>
      </c>
      <c r="CG114" s="1015"/>
      <c r="CH114" s="1015"/>
      <c r="CI114" s="1015"/>
      <c r="CJ114" s="1015"/>
      <c r="CK114" s="1045"/>
      <c r="CL114" s="1046"/>
      <c r="CM114" s="1016" t="s">
        <v>440</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229</v>
      </c>
      <c r="DH114" s="1059"/>
      <c r="DI114" s="1059"/>
      <c r="DJ114" s="1059"/>
      <c r="DK114" s="1060"/>
      <c r="DL114" s="1061" t="s">
        <v>229</v>
      </c>
      <c r="DM114" s="1059"/>
      <c r="DN114" s="1059"/>
      <c r="DO114" s="1059"/>
      <c r="DP114" s="1060"/>
      <c r="DQ114" s="1061" t="s">
        <v>229</v>
      </c>
      <c r="DR114" s="1059"/>
      <c r="DS114" s="1059"/>
      <c r="DT114" s="1059"/>
      <c r="DU114" s="1060"/>
      <c r="DV114" s="1062" t="s">
        <v>441</v>
      </c>
      <c r="DW114" s="1063"/>
      <c r="DX114" s="1063"/>
      <c r="DY114" s="1063"/>
      <c r="DZ114" s="1064"/>
    </row>
    <row r="115" spans="1:130" s="247" customFormat="1" ht="26.25" customHeight="1" x14ac:dyDescent="0.15">
      <c r="A115" s="1054"/>
      <c r="B115" s="1055"/>
      <c r="C115" s="1050" t="s">
        <v>442</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98930</v>
      </c>
      <c r="AB115" s="1034"/>
      <c r="AC115" s="1034"/>
      <c r="AD115" s="1034"/>
      <c r="AE115" s="1035"/>
      <c r="AF115" s="1036">
        <v>98972</v>
      </c>
      <c r="AG115" s="1034"/>
      <c r="AH115" s="1034"/>
      <c r="AI115" s="1034"/>
      <c r="AJ115" s="1035"/>
      <c r="AK115" s="1036">
        <v>99013</v>
      </c>
      <c r="AL115" s="1034"/>
      <c r="AM115" s="1034"/>
      <c r="AN115" s="1034"/>
      <c r="AO115" s="1035"/>
      <c r="AP115" s="1037">
        <v>1.2</v>
      </c>
      <c r="AQ115" s="1038"/>
      <c r="AR115" s="1038"/>
      <c r="AS115" s="1038"/>
      <c r="AT115" s="1039"/>
      <c r="AU115" s="1000"/>
      <c r="AV115" s="1001"/>
      <c r="AW115" s="1001"/>
      <c r="AX115" s="1001"/>
      <c r="AY115" s="1001"/>
      <c r="AZ115" s="1049" t="s">
        <v>443</v>
      </c>
      <c r="BA115" s="1050"/>
      <c r="BB115" s="1050"/>
      <c r="BC115" s="1050"/>
      <c r="BD115" s="1050"/>
      <c r="BE115" s="1050"/>
      <c r="BF115" s="1050"/>
      <c r="BG115" s="1050"/>
      <c r="BH115" s="1050"/>
      <c r="BI115" s="1050"/>
      <c r="BJ115" s="1050"/>
      <c r="BK115" s="1050"/>
      <c r="BL115" s="1050"/>
      <c r="BM115" s="1050"/>
      <c r="BN115" s="1050"/>
      <c r="BO115" s="1050"/>
      <c r="BP115" s="1051"/>
      <c r="BQ115" s="1019" t="s">
        <v>229</v>
      </c>
      <c r="BR115" s="1020"/>
      <c r="BS115" s="1020"/>
      <c r="BT115" s="1020"/>
      <c r="BU115" s="1020"/>
      <c r="BV115" s="1020" t="s">
        <v>229</v>
      </c>
      <c r="BW115" s="1020"/>
      <c r="BX115" s="1020"/>
      <c r="BY115" s="1020"/>
      <c r="BZ115" s="1020"/>
      <c r="CA115" s="1020" t="s">
        <v>387</v>
      </c>
      <c r="CB115" s="1020"/>
      <c r="CC115" s="1020"/>
      <c r="CD115" s="1020"/>
      <c r="CE115" s="1020"/>
      <c r="CF115" s="1014" t="s">
        <v>229</v>
      </c>
      <c r="CG115" s="1015"/>
      <c r="CH115" s="1015"/>
      <c r="CI115" s="1015"/>
      <c r="CJ115" s="1015"/>
      <c r="CK115" s="1045"/>
      <c r="CL115" s="1046"/>
      <c r="CM115" s="1049" t="s">
        <v>444</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387</v>
      </c>
      <c r="DH115" s="1059"/>
      <c r="DI115" s="1059"/>
      <c r="DJ115" s="1059"/>
      <c r="DK115" s="1060"/>
      <c r="DL115" s="1061" t="s">
        <v>387</v>
      </c>
      <c r="DM115" s="1059"/>
      <c r="DN115" s="1059"/>
      <c r="DO115" s="1059"/>
      <c r="DP115" s="1060"/>
      <c r="DQ115" s="1061" t="s">
        <v>387</v>
      </c>
      <c r="DR115" s="1059"/>
      <c r="DS115" s="1059"/>
      <c r="DT115" s="1059"/>
      <c r="DU115" s="1060"/>
      <c r="DV115" s="1062" t="s">
        <v>387</v>
      </c>
      <c r="DW115" s="1063"/>
      <c r="DX115" s="1063"/>
      <c r="DY115" s="1063"/>
      <c r="DZ115" s="1064"/>
    </row>
    <row r="116" spans="1:130" s="247" customFormat="1" ht="26.25" customHeight="1" x14ac:dyDescent="0.15">
      <c r="A116" s="1056"/>
      <c r="B116" s="1057"/>
      <c r="C116" s="1065" t="s">
        <v>445</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229</v>
      </c>
      <c r="AB116" s="1059"/>
      <c r="AC116" s="1059"/>
      <c r="AD116" s="1059"/>
      <c r="AE116" s="1060"/>
      <c r="AF116" s="1061" t="s">
        <v>229</v>
      </c>
      <c r="AG116" s="1059"/>
      <c r="AH116" s="1059"/>
      <c r="AI116" s="1059"/>
      <c r="AJ116" s="1060"/>
      <c r="AK116" s="1061" t="s">
        <v>387</v>
      </c>
      <c r="AL116" s="1059"/>
      <c r="AM116" s="1059"/>
      <c r="AN116" s="1059"/>
      <c r="AO116" s="1060"/>
      <c r="AP116" s="1062" t="s">
        <v>229</v>
      </c>
      <c r="AQ116" s="1063"/>
      <c r="AR116" s="1063"/>
      <c r="AS116" s="1063"/>
      <c r="AT116" s="1064"/>
      <c r="AU116" s="1000"/>
      <c r="AV116" s="1001"/>
      <c r="AW116" s="1001"/>
      <c r="AX116" s="1001"/>
      <c r="AY116" s="1001"/>
      <c r="AZ116" s="1067" t="s">
        <v>446</v>
      </c>
      <c r="BA116" s="1068"/>
      <c r="BB116" s="1068"/>
      <c r="BC116" s="1068"/>
      <c r="BD116" s="1068"/>
      <c r="BE116" s="1068"/>
      <c r="BF116" s="1068"/>
      <c r="BG116" s="1068"/>
      <c r="BH116" s="1068"/>
      <c r="BI116" s="1068"/>
      <c r="BJ116" s="1068"/>
      <c r="BK116" s="1068"/>
      <c r="BL116" s="1068"/>
      <c r="BM116" s="1068"/>
      <c r="BN116" s="1068"/>
      <c r="BO116" s="1068"/>
      <c r="BP116" s="1069"/>
      <c r="BQ116" s="1019" t="s">
        <v>229</v>
      </c>
      <c r="BR116" s="1020"/>
      <c r="BS116" s="1020"/>
      <c r="BT116" s="1020"/>
      <c r="BU116" s="1020"/>
      <c r="BV116" s="1020" t="s">
        <v>229</v>
      </c>
      <c r="BW116" s="1020"/>
      <c r="BX116" s="1020"/>
      <c r="BY116" s="1020"/>
      <c r="BZ116" s="1020"/>
      <c r="CA116" s="1020" t="s">
        <v>229</v>
      </c>
      <c r="CB116" s="1020"/>
      <c r="CC116" s="1020"/>
      <c r="CD116" s="1020"/>
      <c r="CE116" s="1020"/>
      <c r="CF116" s="1014" t="s">
        <v>387</v>
      </c>
      <c r="CG116" s="1015"/>
      <c r="CH116" s="1015"/>
      <c r="CI116" s="1015"/>
      <c r="CJ116" s="1015"/>
      <c r="CK116" s="1045"/>
      <c r="CL116" s="1046"/>
      <c r="CM116" s="1016" t="s">
        <v>447</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229</v>
      </c>
      <c r="DH116" s="1059"/>
      <c r="DI116" s="1059"/>
      <c r="DJ116" s="1059"/>
      <c r="DK116" s="1060"/>
      <c r="DL116" s="1061" t="s">
        <v>229</v>
      </c>
      <c r="DM116" s="1059"/>
      <c r="DN116" s="1059"/>
      <c r="DO116" s="1059"/>
      <c r="DP116" s="1060"/>
      <c r="DQ116" s="1061" t="s">
        <v>229</v>
      </c>
      <c r="DR116" s="1059"/>
      <c r="DS116" s="1059"/>
      <c r="DT116" s="1059"/>
      <c r="DU116" s="1060"/>
      <c r="DV116" s="1062" t="s">
        <v>229</v>
      </c>
      <c r="DW116" s="1063"/>
      <c r="DX116" s="1063"/>
      <c r="DY116" s="1063"/>
      <c r="DZ116" s="1064"/>
    </row>
    <row r="117" spans="1:130" s="247" customFormat="1" ht="26.25" customHeight="1" x14ac:dyDescent="0.15">
      <c r="A117" s="1004" t="s">
        <v>184</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448</v>
      </c>
      <c r="Z117" s="986"/>
      <c r="AA117" s="1076">
        <v>1526383</v>
      </c>
      <c r="AB117" s="1077"/>
      <c r="AC117" s="1077"/>
      <c r="AD117" s="1077"/>
      <c r="AE117" s="1078"/>
      <c r="AF117" s="1079">
        <v>1488816</v>
      </c>
      <c r="AG117" s="1077"/>
      <c r="AH117" s="1077"/>
      <c r="AI117" s="1077"/>
      <c r="AJ117" s="1078"/>
      <c r="AK117" s="1079">
        <v>1327259</v>
      </c>
      <c r="AL117" s="1077"/>
      <c r="AM117" s="1077"/>
      <c r="AN117" s="1077"/>
      <c r="AO117" s="1078"/>
      <c r="AP117" s="1080"/>
      <c r="AQ117" s="1081"/>
      <c r="AR117" s="1081"/>
      <c r="AS117" s="1081"/>
      <c r="AT117" s="1082"/>
      <c r="AU117" s="1000"/>
      <c r="AV117" s="1001"/>
      <c r="AW117" s="1001"/>
      <c r="AX117" s="1001"/>
      <c r="AY117" s="1001"/>
      <c r="AZ117" s="1067" t="s">
        <v>449</v>
      </c>
      <c r="BA117" s="1068"/>
      <c r="BB117" s="1068"/>
      <c r="BC117" s="1068"/>
      <c r="BD117" s="1068"/>
      <c r="BE117" s="1068"/>
      <c r="BF117" s="1068"/>
      <c r="BG117" s="1068"/>
      <c r="BH117" s="1068"/>
      <c r="BI117" s="1068"/>
      <c r="BJ117" s="1068"/>
      <c r="BK117" s="1068"/>
      <c r="BL117" s="1068"/>
      <c r="BM117" s="1068"/>
      <c r="BN117" s="1068"/>
      <c r="BO117" s="1068"/>
      <c r="BP117" s="1069"/>
      <c r="BQ117" s="1019" t="s">
        <v>387</v>
      </c>
      <c r="BR117" s="1020"/>
      <c r="BS117" s="1020"/>
      <c r="BT117" s="1020"/>
      <c r="BU117" s="1020"/>
      <c r="BV117" s="1020" t="s">
        <v>229</v>
      </c>
      <c r="BW117" s="1020"/>
      <c r="BX117" s="1020"/>
      <c r="BY117" s="1020"/>
      <c r="BZ117" s="1020"/>
      <c r="CA117" s="1020" t="s">
        <v>229</v>
      </c>
      <c r="CB117" s="1020"/>
      <c r="CC117" s="1020"/>
      <c r="CD117" s="1020"/>
      <c r="CE117" s="1020"/>
      <c r="CF117" s="1014" t="s">
        <v>229</v>
      </c>
      <c r="CG117" s="1015"/>
      <c r="CH117" s="1015"/>
      <c r="CI117" s="1015"/>
      <c r="CJ117" s="1015"/>
      <c r="CK117" s="1045"/>
      <c r="CL117" s="1046"/>
      <c r="CM117" s="1016" t="s">
        <v>450</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229</v>
      </c>
      <c r="DH117" s="1059"/>
      <c r="DI117" s="1059"/>
      <c r="DJ117" s="1059"/>
      <c r="DK117" s="1060"/>
      <c r="DL117" s="1061" t="s">
        <v>387</v>
      </c>
      <c r="DM117" s="1059"/>
      <c r="DN117" s="1059"/>
      <c r="DO117" s="1059"/>
      <c r="DP117" s="1060"/>
      <c r="DQ117" s="1061" t="s">
        <v>229</v>
      </c>
      <c r="DR117" s="1059"/>
      <c r="DS117" s="1059"/>
      <c r="DT117" s="1059"/>
      <c r="DU117" s="1060"/>
      <c r="DV117" s="1062" t="s">
        <v>229</v>
      </c>
      <c r="DW117" s="1063"/>
      <c r="DX117" s="1063"/>
      <c r="DY117" s="1063"/>
      <c r="DZ117" s="1064"/>
    </row>
    <row r="118" spans="1:130" s="247" customFormat="1" ht="26.25" customHeight="1" x14ac:dyDescent="0.15">
      <c r="A118" s="1004" t="s">
        <v>422</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420</v>
      </c>
      <c r="AB118" s="985"/>
      <c r="AC118" s="985"/>
      <c r="AD118" s="985"/>
      <c r="AE118" s="986"/>
      <c r="AF118" s="984" t="s">
        <v>303</v>
      </c>
      <c r="AG118" s="985"/>
      <c r="AH118" s="985"/>
      <c r="AI118" s="985"/>
      <c r="AJ118" s="986"/>
      <c r="AK118" s="984" t="s">
        <v>302</v>
      </c>
      <c r="AL118" s="985"/>
      <c r="AM118" s="985"/>
      <c r="AN118" s="985"/>
      <c r="AO118" s="986"/>
      <c r="AP118" s="1071" t="s">
        <v>421</v>
      </c>
      <c r="AQ118" s="1072"/>
      <c r="AR118" s="1072"/>
      <c r="AS118" s="1072"/>
      <c r="AT118" s="1073"/>
      <c r="AU118" s="1000"/>
      <c r="AV118" s="1001"/>
      <c r="AW118" s="1001"/>
      <c r="AX118" s="1001"/>
      <c r="AY118" s="1001"/>
      <c r="AZ118" s="1074" t="s">
        <v>451</v>
      </c>
      <c r="BA118" s="1065"/>
      <c r="BB118" s="1065"/>
      <c r="BC118" s="1065"/>
      <c r="BD118" s="1065"/>
      <c r="BE118" s="1065"/>
      <c r="BF118" s="1065"/>
      <c r="BG118" s="1065"/>
      <c r="BH118" s="1065"/>
      <c r="BI118" s="1065"/>
      <c r="BJ118" s="1065"/>
      <c r="BK118" s="1065"/>
      <c r="BL118" s="1065"/>
      <c r="BM118" s="1065"/>
      <c r="BN118" s="1065"/>
      <c r="BO118" s="1065"/>
      <c r="BP118" s="1066"/>
      <c r="BQ118" s="1097" t="s">
        <v>387</v>
      </c>
      <c r="BR118" s="1098"/>
      <c r="BS118" s="1098"/>
      <c r="BT118" s="1098"/>
      <c r="BU118" s="1098"/>
      <c r="BV118" s="1098" t="s">
        <v>229</v>
      </c>
      <c r="BW118" s="1098"/>
      <c r="BX118" s="1098"/>
      <c r="BY118" s="1098"/>
      <c r="BZ118" s="1098"/>
      <c r="CA118" s="1098" t="s">
        <v>387</v>
      </c>
      <c r="CB118" s="1098"/>
      <c r="CC118" s="1098"/>
      <c r="CD118" s="1098"/>
      <c r="CE118" s="1098"/>
      <c r="CF118" s="1014" t="s">
        <v>229</v>
      </c>
      <c r="CG118" s="1015"/>
      <c r="CH118" s="1015"/>
      <c r="CI118" s="1015"/>
      <c r="CJ118" s="1015"/>
      <c r="CK118" s="1045"/>
      <c r="CL118" s="1046"/>
      <c r="CM118" s="1016" t="s">
        <v>452</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229</v>
      </c>
      <c r="DH118" s="1059"/>
      <c r="DI118" s="1059"/>
      <c r="DJ118" s="1059"/>
      <c r="DK118" s="1060"/>
      <c r="DL118" s="1061" t="s">
        <v>387</v>
      </c>
      <c r="DM118" s="1059"/>
      <c r="DN118" s="1059"/>
      <c r="DO118" s="1059"/>
      <c r="DP118" s="1060"/>
      <c r="DQ118" s="1061" t="s">
        <v>387</v>
      </c>
      <c r="DR118" s="1059"/>
      <c r="DS118" s="1059"/>
      <c r="DT118" s="1059"/>
      <c r="DU118" s="1060"/>
      <c r="DV118" s="1062" t="s">
        <v>387</v>
      </c>
      <c r="DW118" s="1063"/>
      <c r="DX118" s="1063"/>
      <c r="DY118" s="1063"/>
      <c r="DZ118" s="1064"/>
    </row>
    <row r="119" spans="1:130" s="247" customFormat="1" ht="26.25" customHeight="1" x14ac:dyDescent="0.15">
      <c r="A119" s="1158" t="s">
        <v>425</v>
      </c>
      <c r="B119" s="1044"/>
      <c r="C119" s="1023" t="s">
        <v>426</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229</v>
      </c>
      <c r="AB119" s="992"/>
      <c r="AC119" s="992"/>
      <c r="AD119" s="992"/>
      <c r="AE119" s="993"/>
      <c r="AF119" s="994" t="s">
        <v>229</v>
      </c>
      <c r="AG119" s="992"/>
      <c r="AH119" s="992"/>
      <c r="AI119" s="992"/>
      <c r="AJ119" s="993"/>
      <c r="AK119" s="994" t="s">
        <v>229</v>
      </c>
      <c r="AL119" s="992"/>
      <c r="AM119" s="992"/>
      <c r="AN119" s="992"/>
      <c r="AO119" s="993"/>
      <c r="AP119" s="995" t="s">
        <v>229</v>
      </c>
      <c r="AQ119" s="996"/>
      <c r="AR119" s="996"/>
      <c r="AS119" s="996"/>
      <c r="AT119" s="997"/>
      <c r="AU119" s="1002"/>
      <c r="AV119" s="1003"/>
      <c r="AW119" s="1003"/>
      <c r="AX119" s="1003"/>
      <c r="AY119" s="1003"/>
      <c r="AZ119" s="278" t="s">
        <v>184</v>
      </c>
      <c r="BA119" s="278"/>
      <c r="BB119" s="278"/>
      <c r="BC119" s="278"/>
      <c r="BD119" s="278"/>
      <c r="BE119" s="278"/>
      <c r="BF119" s="278"/>
      <c r="BG119" s="278"/>
      <c r="BH119" s="278"/>
      <c r="BI119" s="278"/>
      <c r="BJ119" s="278"/>
      <c r="BK119" s="278"/>
      <c r="BL119" s="278"/>
      <c r="BM119" s="278"/>
      <c r="BN119" s="278"/>
      <c r="BO119" s="1075" t="s">
        <v>453</v>
      </c>
      <c r="BP119" s="1106"/>
      <c r="BQ119" s="1097">
        <v>13700837</v>
      </c>
      <c r="BR119" s="1098"/>
      <c r="BS119" s="1098"/>
      <c r="BT119" s="1098"/>
      <c r="BU119" s="1098"/>
      <c r="BV119" s="1098">
        <v>12568784</v>
      </c>
      <c r="BW119" s="1098"/>
      <c r="BX119" s="1098"/>
      <c r="BY119" s="1098"/>
      <c r="BZ119" s="1098"/>
      <c r="CA119" s="1098">
        <v>12556186</v>
      </c>
      <c r="CB119" s="1098"/>
      <c r="CC119" s="1098"/>
      <c r="CD119" s="1098"/>
      <c r="CE119" s="1098"/>
      <c r="CF119" s="1099"/>
      <c r="CG119" s="1100"/>
      <c r="CH119" s="1100"/>
      <c r="CI119" s="1100"/>
      <c r="CJ119" s="1101"/>
      <c r="CK119" s="1047"/>
      <c r="CL119" s="1048"/>
      <c r="CM119" s="1102" t="s">
        <v>454</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v>809250</v>
      </c>
      <c r="DH119" s="1084"/>
      <c r="DI119" s="1084"/>
      <c r="DJ119" s="1084"/>
      <c r="DK119" s="1085"/>
      <c r="DL119" s="1083">
        <v>717393</v>
      </c>
      <c r="DM119" s="1084"/>
      <c r="DN119" s="1084"/>
      <c r="DO119" s="1084"/>
      <c r="DP119" s="1085"/>
      <c r="DQ119" s="1083">
        <v>1157070</v>
      </c>
      <c r="DR119" s="1084"/>
      <c r="DS119" s="1084"/>
      <c r="DT119" s="1084"/>
      <c r="DU119" s="1085"/>
      <c r="DV119" s="1086">
        <v>13.6</v>
      </c>
      <c r="DW119" s="1087"/>
      <c r="DX119" s="1087"/>
      <c r="DY119" s="1087"/>
      <c r="DZ119" s="1088"/>
    </row>
    <row r="120" spans="1:130" s="247" customFormat="1" ht="26.25" customHeight="1" x14ac:dyDescent="0.15">
      <c r="A120" s="1159"/>
      <c r="B120" s="1046"/>
      <c r="C120" s="1016" t="s">
        <v>430</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229</v>
      </c>
      <c r="AB120" s="1059"/>
      <c r="AC120" s="1059"/>
      <c r="AD120" s="1059"/>
      <c r="AE120" s="1060"/>
      <c r="AF120" s="1061" t="s">
        <v>387</v>
      </c>
      <c r="AG120" s="1059"/>
      <c r="AH120" s="1059"/>
      <c r="AI120" s="1059"/>
      <c r="AJ120" s="1060"/>
      <c r="AK120" s="1061" t="s">
        <v>229</v>
      </c>
      <c r="AL120" s="1059"/>
      <c r="AM120" s="1059"/>
      <c r="AN120" s="1059"/>
      <c r="AO120" s="1060"/>
      <c r="AP120" s="1062" t="s">
        <v>229</v>
      </c>
      <c r="AQ120" s="1063"/>
      <c r="AR120" s="1063"/>
      <c r="AS120" s="1063"/>
      <c r="AT120" s="1064"/>
      <c r="AU120" s="1089" t="s">
        <v>455</v>
      </c>
      <c r="AV120" s="1090"/>
      <c r="AW120" s="1090"/>
      <c r="AX120" s="1090"/>
      <c r="AY120" s="1091"/>
      <c r="AZ120" s="1040" t="s">
        <v>456</v>
      </c>
      <c r="BA120" s="989"/>
      <c r="BB120" s="989"/>
      <c r="BC120" s="989"/>
      <c r="BD120" s="989"/>
      <c r="BE120" s="989"/>
      <c r="BF120" s="989"/>
      <c r="BG120" s="989"/>
      <c r="BH120" s="989"/>
      <c r="BI120" s="989"/>
      <c r="BJ120" s="989"/>
      <c r="BK120" s="989"/>
      <c r="BL120" s="989"/>
      <c r="BM120" s="989"/>
      <c r="BN120" s="989"/>
      <c r="BO120" s="989"/>
      <c r="BP120" s="990"/>
      <c r="BQ120" s="1026">
        <v>4236642</v>
      </c>
      <c r="BR120" s="1027"/>
      <c r="BS120" s="1027"/>
      <c r="BT120" s="1027"/>
      <c r="BU120" s="1027"/>
      <c r="BV120" s="1027">
        <v>4612059</v>
      </c>
      <c r="BW120" s="1027"/>
      <c r="BX120" s="1027"/>
      <c r="BY120" s="1027"/>
      <c r="BZ120" s="1027"/>
      <c r="CA120" s="1027">
        <v>4970443</v>
      </c>
      <c r="CB120" s="1027"/>
      <c r="CC120" s="1027"/>
      <c r="CD120" s="1027"/>
      <c r="CE120" s="1027"/>
      <c r="CF120" s="1041">
        <v>58.3</v>
      </c>
      <c r="CG120" s="1042"/>
      <c r="CH120" s="1042"/>
      <c r="CI120" s="1042"/>
      <c r="CJ120" s="1042"/>
      <c r="CK120" s="1107" t="s">
        <v>457</v>
      </c>
      <c r="CL120" s="1108"/>
      <c r="CM120" s="1108"/>
      <c r="CN120" s="1108"/>
      <c r="CO120" s="1109"/>
      <c r="CP120" s="1115" t="s">
        <v>458</v>
      </c>
      <c r="CQ120" s="1116"/>
      <c r="CR120" s="1116"/>
      <c r="CS120" s="1116"/>
      <c r="CT120" s="1116"/>
      <c r="CU120" s="1116"/>
      <c r="CV120" s="1116"/>
      <c r="CW120" s="1116"/>
      <c r="CX120" s="1116"/>
      <c r="CY120" s="1116"/>
      <c r="CZ120" s="1116"/>
      <c r="DA120" s="1116"/>
      <c r="DB120" s="1116"/>
      <c r="DC120" s="1116"/>
      <c r="DD120" s="1116"/>
      <c r="DE120" s="1116"/>
      <c r="DF120" s="1117"/>
      <c r="DG120" s="1026">
        <v>2934636</v>
      </c>
      <c r="DH120" s="1027"/>
      <c r="DI120" s="1027"/>
      <c r="DJ120" s="1027"/>
      <c r="DK120" s="1027"/>
      <c r="DL120" s="1027">
        <v>2779480</v>
      </c>
      <c r="DM120" s="1027"/>
      <c r="DN120" s="1027"/>
      <c r="DO120" s="1027"/>
      <c r="DP120" s="1027"/>
      <c r="DQ120" s="1027">
        <v>2686199</v>
      </c>
      <c r="DR120" s="1027"/>
      <c r="DS120" s="1027"/>
      <c r="DT120" s="1027"/>
      <c r="DU120" s="1027"/>
      <c r="DV120" s="1028">
        <v>31.5</v>
      </c>
      <c r="DW120" s="1028"/>
      <c r="DX120" s="1028"/>
      <c r="DY120" s="1028"/>
      <c r="DZ120" s="1029"/>
    </row>
    <row r="121" spans="1:130" s="247" customFormat="1" ht="26.25" customHeight="1" x14ac:dyDescent="0.15">
      <c r="A121" s="1159"/>
      <c r="B121" s="1046"/>
      <c r="C121" s="1067" t="s">
        <v>459</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229</v>
      </c>
      <c r="AB121" s="1059"/>
      <c r="AC121" s="1059"/>
      <c r="AD121" s="1059"/>
      <c r="AE121" s="1060"/>
      <c r="AF121" s="1061" t="s">
        <v>229</v>
      </c>
      <c r="AG121" s="1059"/>
      <c r="AH121" s="1059"/>
      <c r="AI121" s="1059"/>
      <c r="AJ121" s="1060"/>
      <c r="AK121" s="1061" t="s">
        <v>229</v>
      </c>
      <c r="AL121" s="1059"/>
      <c r="AM121" s="1059"/>
      <c r="AN121" s="1059"/>
      <c r="AO121" s="1060"/>
      <c r="AP121" s="1062" t="s">
        <v>387</v>
      </c>
      <c r="AQ121" s="1063"/>
      <c r="AR121" s="1063"/>
      <c r="AS121" s="1063"/>
      <c r="AT121" s="1064"/>
      <c r="AU121" s="1092"/>
      <c r="AV121" s="1093"/>
      <c r="AW121" s="1093"/>
      <c r="AX121" s="1093"/>
      <c r="AY121" s="1094"/>
      <c r="AZ121" s="1049" t="s">
        <v>460</v>
      </c>
      <c r="BA121" s="1050"/>
      <c r="BB121" s="1050"/>
      <c r="BC121" s="1050"/>
      <c r="BD121" s="1050"/>
      <c r="BE121" s="1050"/>
      <c r="BF121" s="1050"/>
      <c r="BG121" s="1050"/>
      <c r="BH121" s="1050"/>
      <c r="BI121" s="1050"/>
      <c r="BJ121" s="1050"/>
      <c r="BK121" s="1050"/>
      <c r="BL121" s="1050"/>
      <c r="BM121" s="1050"/>
      <c r="BN121" s="1050"/>
      <c r="BO121" s="1050"/>
      <c r="BP121" s="1051"/>
      <c r="BQ121" s="1019">
        <v>2371390</v>
      </c>
      <c r="BR121" s="1020"/>
      <c r="BS121" s="1020"/>
      <c r="BT121" s="1020"/>
      <c r="BU121" s="1020"/>
      <c r="BV121" s="1020">
        <v>2294430</v>
      </c>
      <c r="BW121" s="1020"/>
      <c r="BX121" s="1020"/>
      <c r="BY121" s="1020"/>
      <c r="BZ121" s="1020"/>
      <c r="CA121" s="1020">
        <v>2324970</v>
      </c>
      <c r="CB121" s="1020"/>
      <c r="CC121" s="1020"/>
      <c r="CD121" s="1020"/>
      <c r="CE121" s="1020"/>
      <c r="CF121" s="1014">
        <v>27.3</v>
      </c>
      <c r="CG121" s="1015"/>
      <c r="CH121" s="1015"/>
      <c r="CI121" s="1015"/>
      <c r="CJ121" s="1015"/>
      <c r="CK121" s="1110"/>
      <c r="CL121" s="1111"/>
      <c r="CM121" s="1111"/>
      <c r="CN121" s="1111"/>
      <c r="CO121" s="1112"/>
      <c r="CP121" s="1120" t="s">
        <v>399</v>
      </c>
      <c r="CQ121" s="1121"/>
      <c r="CR121" s="1121"/>
      <c r="CS121" s="1121"/>
      <c r="CT121" s="1121"/>
      <c r="CU121" s="1121"/>
      <c r="CV121" s="1121"/>
      <c r="CW121" s="1121"/>
      <c r="CX121" s="1121"/>
      <c r="CY121" s="1121"/>
      <c r="CZ121" s="1121"/>
      <c r="DA121" s="1121"/>
      <c r="DB121" s="1121"/>
      <c r="DC121" s="1121"/>
      <c r="DD121" s="1121"/>
      <c r="DE121" s="1121"/>
      <c r="DF121" s="1122"/>
      <c r="DG121" s="1019" t="s">
        <v>229</v>
      </c>
      <c r="DH121" s="1020"/>
      <c r="DI121" s="1020"/>
      <c r="DJ121" s="1020"/>
      <c r="DK121" s="1020"/>
      <c r="DL121" s="1020" t="s">
        <v>387</v>
      </c>
      <c r="DM121" s="1020"/>
      <c r="DN121" s="1020"/>
      <c r="DO121" s="1020"/>
      <c r="DP121" s="1020"/>
      <c r="DQ121" s="1020" t="s">
        <v>387</v>
      </c>
      <c r="DR121" s="1020"/>
      <c r="DS121" s="1020"/>
      <c r="DT121" s="1020"/>
      <c r="DU121" s="1020"/>
      <c r="DV121" s="1021" t="s">
        <v>387</v>
      </c>
      <c r="DW121" s="1021"/>
      <c r="DX121" s="1021"/>
      <c r="DY121" s="1021"/>
      <c r="DZ121" s="1022"/>
    </row>
    <row r="122" spans="1:130" s="247" customFormat="1" ht="26.25" customHeight="1" x14ac:dyDescent="0.15">
      <c r="A122" s="1159"/>
      <c r="B122" s="1046"/>
      <c r="C122" s="1016" t="s">
        <v>440</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229</v>
      </c>
      <c r="AB122" s="1059"/>
      <c r="AC122" s="1059"/>
      <c r="AD122" s="1059"/>
      <c r="AE122" s="1060"/>
      <c r="AF122" s="1061" t="s">
        <v>229</v>
      </c>
      <c r="AG122" s="1059"/>
      <c r="AH122" s="1059"/>
      <c r="AI122" s="1059"/>
      <c r="AJ122" s="1060"/>
      <c r="AK122" s="1061" t="s">
        <v>229</v>
      </c>
      <c r="AL122" s="1059"/>
      <c r="AM122" s="1059"/>
      <c r="AN122" s="1059"/>
      <c r="AO122" s="1060"/>
      <c r="AP122" s="1062" t="s">
        <v>229</v>
      </c>
      <c r="AQ122" s="1063"/>
      <c r="AR122" s="1063"/>
      <c r="AS122" s="1063"/>
      <c r="AT122" s="1064"/>
      <c r="AU122" s="1092"/>
      <c r="AV122" s="1093"/>
      <c r="AW122" s="1093"/>
      <c r="AX122" s="1093"/>
      <c r="AY122" s="1094"/>
      <c r="AZ122" s="1074" t="s">
        <v>461</v>
      </c>
      <c r="BA122" s="1065"/>
      <c r="BB122" s="1065"/>
      <c r="BC122" s="1065"/>
      <c r="BD122" s="1065"/>
      <c r="BE122" s="1065"/>
      <c r="BF122" s="1065"/>
      <c r="BG122" s="1065"/>
      <c r="BH122" s="1065"/>
      <c r="BI122" s="1065"/>
      <c r="BJ122" s="1065"/>
      <c r="BK122" s="1065"/>
      <c r="BL122" s="1065"/>
      <c r="BM122" s="1065"/>
      <c r="BN122" s="1065"/>
      <c r="BO122" s="1065"/>
      <c r="BP122" s="1066"/>
      <c r="BQ122" s="1097">
        <v>7394939</v>
      </c>
      <c r="BR122" s="1098"/>
      <c r="BS122" s="1098"/>
      <c r="BT122" s="1098"/>
      <c r="BU122" s="1098"/>
      <c r="BV122" s="1098">
        <v>6776559</v>
      </c>
      <c r="BW122" s="1098"/>
      <c r="BX122" s="1098"/>
      <c r="BY122" s="1098"/>
      <c r="BZ122" s="1098"/>
      <c r="CA122" s="1098">
        <v>6222901</v>
      </c>
      <c r="CB122" s="1098"/>
      <c r="CC122" s="1098"/>
      <c r="CD122" s="1098"/>
      <c r="CE122" s="1098"/>
      <c r="CF122" s="1118">
        <v>72.900000000000006</v>
      </c>
      <c r="CG122" s="1119"/>
      <c r="CH122" s="1119"/>
      <c r="CI122" s="1119"/>
      <c r="CJ122" s="1119"/>
      <c r="CK122" s="1110"/>
      <c r="CL122" s="1111"/>
      <c r="CM122" s="1111"/>
      <c r="CN122" s="1111"/>
      <c r="CO122" s="1112"/>
      <c r="CP122" s="1120" t="s">
        <v>400</v>
      </c>
      <c r="CQ122" s="1121"/>
      <c r="CR122" s="1121"/>
      <c r="CS122" s="1121"/>
      <c r="CT122" s="1121"/>
      <c r="CU122" s="1121"/>
      <c r="CV122" s="1121"/>
      <c r="CW122" s="1121"/>
      <c r="CX122" s="1121"/>
      <c r="CY122" s="1121"/>
      <c r="CZ122" s="1121"/>
      <c r="DA122" s="1121"/>
      <c r="DB122" s="1121"/>
      <c r="DC122" s="1121"/>
      <c r="DD122" s="1121"/>
      <c r="DE122" s="1121"/>
      <c r="DF122" s="1122"/>
      <c r="DG122" s="1019" t="s">
        <v>229</v>
      </c>
      <c r="DH122" s="1020"/>
      <c r="DI122" s="1020"/>
      <c r="DJ122" s="1020"/>
      <c r="DK122" s="1020"/>
      <c r="DL122" s="1020" t="s">
        <v>387</v>
      </c>
      <c r="DM122" s="1020"/>
      <c r="DN122" s="1020"/>
      <c r="DO122" s="1020"/>
      <c r="DP122" s="1020"/>
      <c r="DQ122" s="1020" t="s">
        <v>229</v>
      </c>
      <c r="DR122" s="1020"/>
      <c r="DS122" s="1020"/>
      <c r="DT122" s="1020"/>
      <c r="DU122" s="1020"/>
      <c r="DV122" s="1021" t="s">
        <v>229</v>
      </c>
      <c r="DW122" s="1021"/>
      <c r="DX122" s="1021"/>
      <c r="DY122" s="1021"/>
      <c r="DZ122" s="1022"/>
    </row>
    <row r="123" spans="1:130" s="247" customFormat="1" ht="26.25" customHeight="1" x14ac:dyDescent="0.15">
      <c r="A123" s="1159"/>
      <c r="B123" s="1046"/>
      <c r="C123" s="1016" t="s">
        <v>447</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229</v>
      </c>
      <c r="AB123" s="1059"/>
      <c r="AC123" s="1059"/>
      <c r="AD123" s="1059"/>
      <c r="AE123" s="1060"/>
      <c r="AF123" s="1061" t="s">
        <v>229</v>
      </c>
      <c r="AG123" s="1059"/>
      <c r="AH123" s="1059"/>
      <c r="AI123" s="1059"/>
      <c r="AJ123" s="1060"/>
      <c r="AK123" s="1061" t="s">
        <v>229</v>
      </c>
      <c r="AL123" s="1059"/>
      <c r="AM123" s="1059"/>
      <c r="AN123" s="1059"/>
      <c r="AO123" s="1060"/>
      <c r="AP123" s="1062" t="s">
        <v>387</v>
      </c>
      <c r="AQ123" s="1063"/>
      <c r="AR123" s="1063"/>
      <c r="AS123" s="1063"/>
      <c r="AT123" s="1064"/>
      <c r="AU123" s="1095"/>
      <c r="AV123" s="1096"/>
      <c r="AW123" s="1096"/>
      <c r="AX123" s="1096"/>
      <c r="AY123" s="1096"/>
      <c r="AZ123" s="278" t="s">
        <v>184</v>
      </c>
      <c r="BA123" s="278"/>
      <c r="BB123" s="278"/>
      <c r="BC123" s="278"/>
      <c r="BD123" s="278"/>
      <c r="BE123" s="278"/>
      <c r="BF123" s="278"/>
      <c r="BG123" s="278"/>
      <c r="BH123" s="278"/>
      <c r="BI123" s="278"/>
      <c r="BJ123" s="278"/>
      <c r="BK123" s="278"/>
      <c r="BL123" s="278"/>
      <c r="BM123" s="278"/>
      <c r="BN123" s="278"/>
      <c r="BO123" s="1075" t="s">
        <v>462</v>
      </c>
      <c r="BP123" s="1106"/>
      <c r="BQ123" s="1165">
        <v>14002971</v>
      </c>
      <c r="BR123" s="1166"/>
      <c r="BS123" s="1166"/>
      <c r="BT123" s="1166"/>
      <c r="BU123" s="1166"/>
      <c r="BV123" s="1166">
        <v>13683048</v>
      </c>
      <c r="BW123" s="1166"/>
      <c r="BX123" s="1166"/>
      <c r="BY123" s="1166"/>
      <c r="BZ123" s="1166"/>
      <c r="CA123" s="1166">
        <v>13518314</v>
      </c>
      <c r="CB123" s="1166"/>
      <c r="CC123" s="1166"/>
      <c r="CD123" s="1166"/>
      <c r="CE123" s="1166"/>
      <c r="CF123" s="1099"/>
      <c r="CG123" s="1100"/>
      <c r="CH123" s="1100"/>
      <c r="CI123" s="1100"/>
      <c r="CJ123" s="1101"/>
      <c r="CK123" s="1110"/>
      <c r="CL123" s="1111"/>
      <c r="CM123" s="1111"/>
      <c r="CN123" s="1111"/>
      <c r="CO123" s="1112"/>
      <c r="CP123" s="1120" t="s">
        <v>398</v>
      </c>
      <c r="CQ123" s="1121"/>
      <c r="CR123" s="1121"/>
      <c r="CS123" s="1121"/>
      <c r="CT123" s="1121"/>
      <c r="CU123" s="1121"/>
      <c r="CV123" s="1121"/>
      <c r="CW123" s="1121"/>
      <c r="CX123" s="1121"/>
      <c r="CY123" s="1121"/>
      <c r="CZ123" s="1121"/>
      <c r="DA123" s="1121"/>
      <c r="DB123" s="1121"/>
      <c r="DC123" s="1121"/>
      <c r="DD123" s="1121"/>
      <c r="DE123" s="1121"/>
      <c r="DF123" s="1122"/>
      <c r="DG123" s="1058" t="s">
        <v>229</v>
      </c>
      <c r="DH123" s="1059"/>
      <c r="DI123" s="1059"/>
      <c r="DJ123" s="1059"/>
      <c r="DK123" s="1060"/>
      <c r="DL123" s="1061" t="s">
        <v>229</v>
      </c>
      <c r="DM123" s="1059"/>
      <c r="DN123" s="1059"/>
      <c r="DO123" s="1059"/>
      <c r="DP123" s="1060"/>
      <c r="DQ123" s="1061" t="s">
        <v>229</v>
      </c>
      <c r="DR123" s="1059"/>
      <c r="DS123" s="1059"/>
      <c r="DT123" s="1059"/>
      <c r="DU123" s="1060"/>
      <c r="DV123" s="1062" t="s">
        <v>229</v>
      </c>
      <c r="DW123" s="1063"/>
      <c r="DX123" s="1063"/>
      <c r="DY123" s="1063"/>
      <c r="DZ123" s="1064"/>
    </row>
    <row r="124" spans="1:130" s="247" customFormat="1" ht="26.25" customHeight="1" thickBot="1" x14ac:dyDescent="0.2">
      <c r="A124" s="1159"/>
      <c r="B124" s="1046"/>
      <c r="C124" s="1016" t="s">
        <v>450</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229</v>
      </c>
      <c r="AB124" s="1059"/>
      <c r="AC124" s="1059"/>
      <c r="AD124" s="1059"/>
      <c r="AE124" s="1060"/>
      <c r="AF124" s="1061" t="s">
        <v>387</v>
      </c>
      <c r="AG124" s="1059"/>
      <c r="AH124" s="1059"/>
      <c r="AI124" s="1059"/>
      <c r="AJ124" s="1060"/>
      <c r="AK124" s="1061" t="s">
        <v>229</v>
      </c>
      <c r="AL124" s="1059"/>
      <c r="AM124" s="1059"/>
      <c r="AN124" s="1059"/>
      <c r="AO124" s="1060"/>
      <c r="AP124" s="1062" t="s">
        <v>441</v>
      </c>
      <c r="AQ124" s="1063"/>
      <c r="AR124" s="1063"/>
      <c r="AS124" s="1063"/>
      <c r="AT124" s="1064"/>
      <c r="AU124" s="1161" t="s">
        <v>463</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t="s">
        <v>229</v>
      </c>
      <c r="BR124" s="1128"/>
      <c r="BS124" s="1128"/>
      <c r="BT124" s="1128"/>
      <c r="BU124" s="1128"/>
      <c r="BV124" s="1128" t="s">
        <v>229</v>
      </c>
      <c r="BW124" s="1128"/>
      <c r="BX124" s="1128"/>
      <c r="BY124" s="1128"/>
      <c r="BZ124" s="1128"/>
      <c r="CA124" s="1128" t="s">
        <v>229</v>
      </c>
      <c r="CB124" s="1128"/>
      <c r="CC124" s="1128"/>
      <c r="CD124" s="1128"/>
      <c r="CE124" s="1128"/>
      <c r="CF124" s="1129"/>
      <c r="CG124" s="1130"/>
      <c r="CH124" s="1130"/>
      <c r="CI124" s="1130"/>
      <c r="CJ124" s="1131"/>
      <c r="CK124" s="1113"/>
      <c r="CL124" s="1113"/>
      <c r="CM124" s="1113"/>
      <c r="CN124" s="1113"/>
      <c r="CO124" s="1114"/>
      <c r="CP124" s="1120" t="s">
        <v>464</v>
      </c>
      <c r="CQ124" s="1121"/>
      <c r="CR124" s="1121"/>
      <c r="CS124" s="1121"/>
      <c r="CT124" s="1121"/>
      <c r="CU124" s="1121"/>
      <c r="CV124" s="1121"/>
      <c r="CW124" s="1121"/>
      <c r="CX124" s="1121"/>
      <c r="CY124" s="1121"/>
      <c r="CZ124" s="1121"/>
      <c r="DA124" s="1121"/>
      <c r="DB124" s="1121"/>
      <c r="DC124" s="1121"/>
      <c r="DD124" s="1121"/>
      <c r="DE124" s="1121"/>
      <c r="DF124" s="1122"/>
      <c r="DG124" s="1105" t="s">
        <v>387</v>
      </c>
      <c r="DH124" s="1084"/>
      <c r="DI124" s="1084"/>
      <c r="DJ124" s="1084"/>
      <c r="DK124" s="1085"/>
      <c r="DL124" s="1083" t="s">
        <v>229</v>
      </c>
      <c r="DM124" s="1084"/>
      <c r="DN124" s="1084"/>
      <c r="DO124" s="1084"/>
      <c r="DP124" s="1085"/>
      <c r="DQ124" s="1083" t="s">
        <v>229</v>
      </c>
      <c r="DR124" s="1084"/>
      <c r="DS124" s="1084"/>
      <c r="DT124" s="1084"/>
      <c r="DU124" s="1085"/>
      <c r="DV124" s="1086" t="s">
        <v>229</v>
      </c>
      <c r="DW124" s="1087"/>
      <c r="DX124" s="1087"/>
      <c r="DY124" s="1087"/>
      <c r="DZ124" s="1088"/>
    </row>
    <row r="125" spans="1:130" s="247" customFormat="1" ht="26.25" customHeight="1" x14ac:dyDescent="0.15">
      <c r="A125" s="1159"/>
      <c r="B125" s="1046"/>
      <c r="C125" s="1016" t="s">
        <v>452</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229</v>
      </c>
      <c r="AB125" s="1059"/>
      <c r="AC125" s="1059"/>
      <c r="AD125" s="1059"/>
      <c r="AE125" s="1060"/>
      <c r="AF125" s="1061" t="s">
        <v>229</v>
      </c>
      <c r="AG125" s="1059"/>
      <c r="AH125" s="1059"/>
      <c r="AI125" s="1059"/>
      <c r="AJ125" s="1060"/>
      <c r="AK125" s="1061" t="s">
        <v>387</v>
      </c>
      <c r="AL125" s="1059"/>
      <c r="AM125" s="1059"/>
      <c r="AN125" s="1059"/>
      <c r="AO125" s="1060"/>
      <c r="AP125" s="1062" t="s">
        <v>387</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465</v>
      </c>
      <c r="CL125" s="1108"/>
      <c r="CM125" s="1108"/>
      <c r="CN125" s="1108"/>
      <c r="CO125" s="1109"/>
      <c r="CP125" s="1040" t="s">
        <v>466</v>
      </c>
      <c r="CQ125" s="989"/>
      <c r="CR125" s="989"/>
      <c r="CS125" s="989"/>
      <c r="CT125" s="989"/>
      <c r="CU125" s="989"/>
      <c r="CV125" s="989"/>
      <c r="CW125" s="989"/>
      <c r="CX125" s="989"/>
      <c r="CY125" s="989"/>
      <c r="CZ125" s="989"/>
      <c r="DA125" s="989"/>
      <c r="DB125" s="989"/>
      <c r="DC125" s="989"/>
      <c r="DD125" s="989"/>
      <c r="DE125" s="989"/>
      <c r="DF125" s="990"/>
      <c r="DG125" s="1026" t="s">
        <v>229</v>
      </c>
      <c r="DH125" s="1027"/>
      <c r="DI125" s="1027"/>
      <c r="DJ125" s="1027"/>
      <c r="DK125" s="1027"/>
      <c r="DL125" s="1027" t="s">
        <v>229</v>
      </c>
      <c r="DM125" s="1027"/>
      <c r="DN125" s="1027"/>
      <c r="DO125" s="1027"/>
      <c r="DP125" s="1027"/>
      <c r="DQ125" s="1027" t="s">
        <v>387</v>
      </c>
      <c r="DR125" s="1027"/>
      <c r="DS125" s="1027"/>
      <c r="DT125" s="1027"/>
      <c r="DU125" s="1027"/>
      <c r="DV125" s="1028" t="s">
        <v>387</v>
      </c>
      <c r="DW125" s="1028"/>
      <c r="DX125" s="1028"/>
      <c r="DY125" s="1028"/>
      <c r="DZ125" s="1029"/>
    </row>
    <row r="126" spans="1:130" s="247" customFormat="1" ht="26.25" customHeight="1" thickBot="1" x14ac:dyDescent="0.2">
      <c r="A126" s="1159"/>
      <c r="B126" s="1046"/>
      <c r="C126" s="1016" t="s">
        <v>454</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v>98930</v>
      </c>
      <c r="AB126" s="1059"/>
      <c r="AC126" s="1059"/>
      <c r="AD126" s="1059"/>
      <c r="AE126" s="1060"/>
      <c r="AF126" s="1061">
        <v>98972</v>
      </c>
      <c r="AG126" s="1059"/>
      <c r="AH126" s="1059"/>
      <c r="AI126" s="1059"/>
      <c r="AJ126" s="1060"/>
      <c r="AK126" s="1061">
        <v>99013</v>
      </c>
      <c r="AL126" s="1059"/>
      <c r="AM126" s="1059"/>
      <c r="AN126" s="1059"/>
      <c r="AO126" s="1060"/>
      <c r="AP126" s="1062">
        <v>1.2</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467</v>
      </c>
      <c r="CQ126" s="1050"/>
      <c r="CR126" s="1050"/>
      <c r="CS126" s="1050"/>
      <c r="CT126" s="1050"/>
      <c r="CU126" s="1050"/>
      <c r="CV126" s="1050"/>
      <c r="CW126" s="1050"/>
      <c r="CX126" s="1050"/>
      <c r="CY126" s="1050"/>
      <c r="CZ126" s="1050"/>
      <c r="DA126" s="1050"/>
      <c r="DB126" s="1050"/>
      <c r="DC126" s="1050"/>
      <c r="DD126" s="1050"/>
      <c r="DE126" s="1050"/>
      <c r="DF126" s="1051"/>
      <c r="DG126" s="1019" t="s">
        <v>229</v>
      </c>
      <c r="DH126" s="1020"/>
      <c r="DI126" s="1020"/>
      <c r="DJ126" s="1020"/>
      <c r="DK126" s="1020"/>
      <c r="DL126" s="1020" t="s">
        <v>229</v>
      </c>
      <c r="DM126" s="1020"/>
      <c r="DN126" s="1020"/>
      <c r="DO126" s="1020"/>
      <c r="DP126" s="1020"/>
      <c r="DQ126" s="1020" t="s">
        <v>229</v>
      </c>
      <c r="DR126" s="1020"/>
      <c r="DS126" s="1020"/>
      <c r="DT126" s="1020"/>
      <c r="DU126" s="1020"/>
      <c r="DV126" s="1021" t="s">
        <v>387</v>
      </c>
      <c r="DW126" s="1021"/>
      <c r="DX126" s="1021"/>
      <c r="DY126" s="1021"/>
      <c r="DZ126" s="1022"/>
    </row>
    <row r="127" spans="1:130" s="247" customFormat="1" ht="26.25" customHeight="1" x14ac:dyDescent="0.15">
      <c r="A127" s="1160"/>
      <c r="B127" s="1048"/>
      <c r="C127" s="1102" t="s">
        <v>468</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229</v>
      </c>
      <c r="AB127" s="1059"/>
      <c r="AC127" s="1059"/>
      <c r="AD127" s="1059"/>
      <c r="AE127" s="1060"/>
      <c r="AF127" s="1061" t="s">
        <v>229</v>
      </c>
      <c r="AG127" s="1059"/>
      <c r="AH127" s="1059"/>
      <c r="AI127" s="1059"/>
      <c r="AJ127" s="1060"/>
      <c r="AK127" s="1061" t="s">
        <v>387</v>
      </c>
      <c r="AL127" s="1059"/>
      <c r="AM127" s="1059"/>
      <c r="AN127" s="1059"/>
      <c r="AO127" s="1060"/>
      <c r="AP127" s="1062" t="s">
        <v>229</v>
      </c>
      <c r="AQ127" s="1063"/>
      <c r="AR127" s="1063"/>
      <c r="AS127" s="1063"/>
      <c r="AT127" s="1064"/>
      <c r="AU127" s="283"/>
      <c r="AV127" s="283"/>
      <c r="AW127" s="283"/>
      <c r="AX127" s="1132" t="s">
        <v>469</v>
      </c>
      <c r="AY127" s="1133"/>
      <c r="AZ127" s="1133"/>
      <c r="BA127" s="1133"/>
      <c r="BB127" s="1133"/>
      <c r="BC127" s="1133"/>
      <c r="BD127" s="1133"/>
      <c r="BE127" s="1134"/>
      <c r="BF127" s="1135" t="s">
        <v>470</v>
      </c>
      <c r="BG127" s="1133"/>
      <c r="BH127" s="1133"/>
      <c r="BI127" s="1133"/>
      <c r="BJ127" s="1133"/>
      <c r="BK127" s="1133"/>
      <c r="BL127" s="1134"/>
      <c r="BM127" s="1135" t="s">
        <v>471</v>
      </c>
      <c r="BN127" s="1133"/>
      <c r="BO127" s="1133"/>
      <c r="BP127" s="1133"/>
      <c r="BQ127" s="1133"/>
      <c r="BR127" s="1133"/>
      <c r="BS127" s="1134"/>
      <c r="BT127" s="1135" t="s">
        <v>472</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473</v>
      </c>
      <c r="CQ127" s="1050"/>
      <c r="CR127" s="1050"/>
      <c r="CS127" s="1050"/>
      <c r="CT127" s="1050"/>
      <c r="CU127" s="1050"/>
      <c r="CV127" s="1050"/>
      <c r="CW127" s="1050"/>
      <c r="CX127" s="1050"/>
      <c r="CY127" s="1050"/>
      <c r="CZ127" s="1050"/>
      <c r="DA127" s="1050"/>
      <c r="DB127" s="1050"/>
      <c r="DC127" s="1050"/>
      <c r="DD127" s="1050"/>
      <c r="DE127" s="1050"/>
      <c r="DF127" s="1051"/>
      <c r="DG127" s="1019" t="s">
        <v>387</v>
      </c>
      <c r="DH127" s="1020"/>
      <c r="DI127" s="1020"/>
      <c r="DJ127" s="1020"/>
      <c r="DK127" s="1020"/>
      <c r="DL127" s="1020" t="s">
        <v>387</v>
      </c>
      <c r="DM127" s="1020"/>
      <c r="DN127" s="1020"/>
      <c r="DO127" s="1020"/>
      <c r="DP127" s="1020"/>
      <c r="DQ127" s="1020" t="s">
        <v>229</v>
      </c>
      <c r="DR127" s="1020"/>
      <c r="DS127" s="1020"/>
      <c r="DT127" s="1020"/>
      <c r="DU127" s="1020"/>
      <c r="DV127" s="1021" t="s">
        <v>229</v>
      </c>
      <c r="DW127" s="1021"/>
      <c r="DX127" s="1021"/>
      <c r="DY127" s="1021"/>
      <c r="DZ127" s="1022"/>
    </row>
    <row r="128" spans="1:130" s="247" customFormat="1" ht="26.25" customHeight="1" thickBot="1" x14ac:dyDescent="0.2">
      <c r="A128" s="1143" t="s">
        <v>474</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475</v>
      </c>
      <c r="X128" s="1145"/>
      <c r="Y128" s="1145"/>
      <c r="Z128" s="1146"/>
      <c r="AA128" s="1147">
        <v>372245</v>
      </c>
      <c r="AB128" s="1148"/>
      <c r="AC128" s="1148"/>
      <c r="AD128" s="1148"/>
      <c r="AE128" s="1149"/>
      <c r="AF128" s="1150">
        <v>335038</v>
      </c>
      <c r="AG128" s="1148"/>
      <c r="AH128" s="1148"/>
      <c r="AI128" s="1148"/>
      <c r="AJ128" s="1149"/>
      <c r="AK128" s="1150">
        <v>242341</v>
      </c>
      <c r="AL128" s="1148"/>
      <c r="AM128" s="1148"/>
      <c r="AN128" s="1148"/>
      <c r="AO128" s="1149"/>
      <c r="AP128" s="1151"/>
      <c r="AQ128" s="1152"/>
      <c r="AR128" s="1152"/>
      <c r="AS128" s="1152"/>
      <c r="AT128" s="1153"/>
      <c r="AU128" s="283"/>
      <c r="AV128" s="283"/>
      <c r="AW128" s="283"/>
      <c r="AX128" s="988" t="s">
        <v>476</v>
      </c>
      <c r="AY128" s="989"/>
      <c r="AZ128" s="989"/>
      <c r="BA128" s="989"/>
      <c r="BB128" s="989"/>
      <c r="BC128" s="989"/>
      <c r="BD128" s="989"/>
      <c r="BE128" s="990"/>
      <c r="BF128" s="1154" t="s">
        <v>229</v>
      </c>
      <c r="BG128" s="1155"/>
      <c r="BH128" s="1155"/>
      <c r="BI128" s="1155"/>
      <c r="BJ128" s="1155"/>
      <c r="BK128" s="1155"/>
      <c r="BL128" s="1156"/>
      <c r="BM128" s="1154">
        <v>13.45</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477</v>
      </c>
      <c r="CQ128" s="1137"/>
      <c r="CR128" s="1137"/>
      <c r="CS128" s="1137"/>
      <c r="CT128" s="1137"/>
      <c r="CU128" s="1137"/>
      <c r="CV128" s="1137"/>
      <c r="CW128" s="1137"/>
      <c r="CX128" s="1137"/>
      <c r="CY128" s="1137"/>
      <c r="CZ128" s="1137"/>
      <c r="DA128" s="1137"/>
      <c r="DB128" s="1137"/>
      <c r="DC128" s="1137"/>
      <c r="DD128" s="1137"/>
      <c r="DE128" s="1137"/>
      <c r="DF128" s="1138"/>
      <c r="DG128" s="1139" t="s">
        <v>229</v>
      </c>
      <c r="DH128" s="1140"/>
      <c r="DI128" s="1140"/>
      <c r="DJ128" s="1140"/>
      <c r="DK128" s="1140"/>
      <c r="DL128" s="1140" t="s">
        <v>229</v>
      </c>
      <c r="DM128" s="1140"/>
      <c r="DN128" s="1140"/>
      <c r="DO128" s="1140"/>
      <c r="DP128" s="1140"/>
      <c r="DQ128" s="1140" t="s">
        <v>229</v>
      </c>
      <c r="DR128" s="1140"/>
      <c r="DS128" s="1140"/>
      <c r="DT128" s="1140"/>
      <c r="DU128" s="1140"/>
      <c r="DV128" s="1141" t="s">
        <v>229</v>
      </c>
      <c r="DW128" s="1141"/>
      <c r="DX128" s="1141"/>
      <c r="DY128" s="1141"/>
      <c r="DZ128" s="1142"/>
    </row>
    <row r="129" spans="1:131" s="247" customFormat="1" ht="26.25" customHeight="1" x14ac:dyDescent="0.15">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478</v>
      </c>
      <c r="X129" s="1174"/>
      <c r="Y129" s="1174"/>
      <c r="Z129" s="1175"/>
      <c r="AA129" s="1058">
        <v>9121778</v>
      </c>
      <c r="AB129" s="1059"/>
      <c r="AC129" s="1059"/>
      <c r="AD129" s="1059"/>
      <c r="AE129" s="1060"/>
      <c r="AF129" s="1061">
        <v>9314378</v>
      </c>
      <c r="AG129" s="1059"/>
      <c r="AH129" s="1059"/>
      <c r="AI129" s="1059"/>
      <c r="AJ129" s="1060"/>
      <c r="AK129" s="1061">
        <v>9321679</v>
      </c>
      <c r="AL129" s="1059"/>
      <c r="AM129" s="1059"/>
      <c r="AN129" s="1059"/>
      <c r="AO129" s="1060"/>
      <c r="AP129" s="1176"/>
      <c r="AQ129" s="1177"/>
      <c r="AR129" s="1177"/>
      <c r="AS129" s="1177"/>
      <c r="AT129" s="1178"/>
      <c r="AU129" s="285"/>
      <c r="AV129" s="285"/>
      <c r="AW129" s="285"/>
      <c r="AX129" s="1167" t="s">
        <v>479</v>
      </c>
      <c r="AY129" s="1050"/>
      <c r="AZ129" s="1050"/>
      <c r="BA129" s="1050"/>
      <c r="BB129" s="1050"/>
      <c r="BC129" s="1050"/>
      <c r="BD129" s="1050"/>
      <c r="BE129" s="1051"/>
      <c r="BF129" s="1168" t="s">
        <v>387</v>
      </c>
      <c r="BG129" s="1169"/>
      <c r="BH129" s="1169"/>
      <c r="BI129" s="1169"/>
      <c r="BJ129" s="1169"/>
      <c r="BK129" s="1169"/>
      <c r="BL129" s="1170"/>
      <c r="BM129" s="1168">
        <v>18.45</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0" t="s">
        <v>480</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481</v>
      </c>
      <c r="X130" s="1174"/>
      <c r="Y130" s="1174"/>
      <c r="Z130" s="1175"/>
      <c r="AA130" s="1058">
        <v>917954</v>
      </c>
      <c r="AB130" s="1059"/>
      <c r="AC130" s="1059"/>
      <c r="AD130" s="1059"/>
      <c r="AE130" s="1060"/>
      <c r="AF130" s="1061">
        <v>858083</v>
      </c>
      <c r="AG130" s="1059"/>
      <c r="AH130" s="1059"/>
      <c r="AI130" s="1059"/>
      <c r="AJ130" s="1060"/>
      <c r="AK130" s="1061">
        <v>791227</v>
      </c>
      <c r="AL130" s="1059"/>
      <c r="AM130" s="1059"/>
      <c r="AN130" s="1059"/>
      <c r="AO130" s="1060"/>
      <c r="AP130" s="1176"/>
      <c r="AQ130" s="1177"/>
      <c r="AR130" s="1177"/>
      <c r="AS130" s="1177"/>
      <c r="AT130" s="1178"/>
      <c r="AU130" s="285"/>
      <c r="AV130" s="285"/>
      <c r="AW130" s="285"/>
      <c r="AX130" s="1167" t="s">
        <v>482</v>
      </c>
      <c r="AY130" s="1050"/>
      <c r="AZ130" s="1050"/>
      <c r="BA130" s="1050"/>
      <c r="BB130" s="1050"/>
      <c r="BC130" s="1050"/>
      <c r="BD130" s="1050"/>
      <c r="BE130" s="1051"/>
      <c r="BF130" s="1204">
        <v>3.2</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483</v>
      </c>
      <c r="X131" s="1212"/>
      <c r="Y131" s="1212"/>
      <c r="Z131" s="1213"/>
      <c r="AA131" s="1105">
        <v>8203824</v>
      </c>
      <c r="AB131" s="1084"/>
      <c r="AC131" s="1084"/>
      <c r="AD131" s="1084"/>
      <c r="AE131" s="1085"/>
      <c r="AF131" s="1083">
        <v>8456295</v>
      </c>
      <c r="AG131" s="1084"/>
      <c r="AH131" s="1084"/>
      <c r="AI131" s="1084"/>
      <c r="AJ131" s="1085"/>
      <c r="AK131" s="1083">
        <v>8530452</v>
      </c>
      <c r="AL131" s="1084"/>
      <c r="AM131" s="1084"/>
      <c r="AN131" s="1084"/>
      <c r="AO131" s="1085"/>
      <c r="AP131" s="1214"/>
      <c r="AQ131" s="1215"/>
      <c r="AR131" s="1215"/>
      <c r="AS131" s="1215"/>
      <c r="AT131" s="1216"/>
      <c r="AU131" s="285"/>
      <c r="AV131" s="285"/>
      <c r="AW131" s="285"/>
      <c r="AX131" s="1186" t="s">
        <v>484</v>
      </c>
      <c r="AY131" s="1137"/>
      <c r="AZ131" s="1137"/>
      <c r="BA131" s="1137"/>
      <c r="BB131" s="1137"/>
      <c r="BC131" s="1137"/>
      <c r="BD131" s="1137"/>
      <c r="BE131" s="1138"/>
      <c r="BF131" s="1187" t="s">
        <v>229</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3" t="s">
        <v>485</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486</v>
      </c>
      <c r="W132" s="1197"/>
      <c r="X132" s="1197"/>
      <c r="Y132" s="1197"/>
      <c r="Z132" s="1198"/>
      <c r="AA132" s="1199">
        <v>2.8789501089999998</v>
      </c>
      <c r="AB132" s="1200"/>
      <c r="AC132" s="1200"/>
      <c r="AD132" s="1200"/>
      <c r="AE132" s="1201"/>
      <c r="AF132" s="1202">
        <v>3.4967441410000002</v>
      </c>
      <c r="AG132" s="1200"/>
      <c r="AH132" s="1200"/>
      <c r="AI132" s="1200"/>
      <c r="AJ132" s="1201"/>
      <c r="AK132" s="1202">
        <v>3.4428539069999999</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487</v>
      </c>
      <c r="W133" s="1180"/>
      <c r="X133" s="1180"/>
      <c r="Y133" s="1180"/>
      <c r="Z133" s="1181"/>
      <c r="AA133" s="1182">
        <v>3.8</v>
      </c>
      <c r="AB133" s="1183"/>
      <c r="AC133" s="1183"/>
      <c r="AD133" s="1183"/>
      <c r="AE133" s="1184"/>
      <c r="AF133" s="1182">
        <v>3.2</v>
      </c>
      <c r="AG133" s="1183"/>
      <c r="AH133" s="1183"/>
      <c r="AI133" s="1183"/>
      <c r="AJ133" s="1184"/>
      <c r="AK133" s="1182">
        <v>3.2</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yi96zTTnKbh4+pVUYpyZAtDGQAN6BQycs1vC64C+jo07mNhNL3A/QWK6r//e0+/GZ2/h1rGwrDgzTwcE2f3/Q==" saltValue="+UAQf/klIhbRgkdmqr6G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wrIIDo75/6n74egSQDvd4RT5Ruaf7HBWnKFEhMrC5c94Pr3U+K4sF/Jax353yVl7mkiyMnQiADSsqkdyWyrg==" saltValue="KgrcPZ8Af2QDLmL5UoNDt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4Ro9CBPZFMahVfyqMJbCJyc8yColc4B98LCHAOzBwgJdirbUzxxlQiqXFM8LhPZCBHWIiOV5NCx8hnCGRW5jA==" saltValue="d/+PUzxULi5vM2YmR3Rn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496</v>
      </c>
      <c r="AL9" s="1223"/>
      <c r="AM9" s="1223"/>
      <c r="AN9" s="1224"/>
      <c r="AO9" s="313">
        <v>3110946</v>
      </c>
      <c r="AP9" s="313">
        <v>63886</v>
      </c>
      <c r="AQ9" s="314">
        <v>56845</v>
      </c>
      <c r="AR9" s="315">
        <v>12.4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497</v>
      </c>
      <c r="AL10" s="1223"/>
      <c r="AM10" s="1223"/>
      <c r="AN10" s="1224"/>
      <c r="AO10" s="316">
        <v>164607</v>
      </c>
      <c r="AP10" s="316">
        <v>3380</v>
      </c>
      <c r="AQ10" s="317">
        <v>5922</v>
      </c>
      <c r="AR10" s="318">
        <v>-42.9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498</v>
      </c>
      <c r="AL11" s="1223"/>
      <c r="AM11" s="1223"/>
      <c r="AN11" s="1224"/>
      <c r="AO11" s="316">
        <v>741</v>
      </c>
      <c r="AP11" s="316">
        <v>15</v>
      </c>
      <c r="AQ11" s="317">
        <v>8264</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499</v>
      </c>
      <c r="AL12" s="1223"/>
      <c r="AM12" s="1223"/>
      <c r="AN12" s="1224"/>
      <c r="AO12" s="316">
        <v>43612</v>
      </c>
      <c r="AP12" s="316">
        <v>896</v>
      </c>
      <c r="AQ12" s="317">
        <v>284</v>
      </c>
      <c r="AR12" s="318">
        <v>215.5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500</v>
      </c>
      <c r="AL13" s="1223"/>
      <c r="AM13" s="1223"/>
      <c r="AN13" s="1224"/>
      <c r="AO13" s="316" t="s">
        <v>501</v>
      </c>
      <c r="AP13" s="316" t="s">
        <v>501</v>
      </c>
      <c r="AQ13" s="317">
        <v>20</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502</v>
      </c>
      <c r="AL14" s="1223"/>
      <c r="AM14" s="1223"/>
      <c r="AN14" s="1224"/>
      <c r="AO14" s="316">
        <v>150126</v>
      </c>
      <c r="AP14" s="316">
        <v>3083</v>
      </c>
      <c r="AQ14" s="317">
        <v>2517</v>
      </c>
      <c r="AR14" s="318">
        <v>22.5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503</v>
      </c>
      <c r="AL15" s="1223"/>
      <c r="AM15" s="1223"/>
      <c r="AN15" s="1224"/>
      <c r="AO15" s="316">
        <v>34445</v>
      </c>
      <c r="AP15" s="316">
        <v>707</v>
      </c>
      <c r="AQ15" s="317">
        <v>1185</v>
      </c>
      <c r="AR15" s="318">
        <v>-40.299999999999997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504</v>
      </c>
      <c r="AL16" s="1226"/>
      <c r="AM16" s="1226"/>
      <c r="AN16" s="1227"/>
      <c r="AO16" s="316">
        <v>-241433</v>
      </c>
      <c r="AP16" s="316">
        <v>-4958</v>
      </c>
      <c r="AQ16" s="317">
        <v>-4726</v>
      </c>
      <c r="AR16" s="318">
        <v>4.9000000000000004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184</v>
      </c>
      <c r="AL17" s="1226"/>
      <c r="AM17" s="1226"/>
      <c r="AN17" s="1227"/>
      <c r="AO17" s="316">
        <v>3263044</v>
      </c>
      <c r="AP17" s="316">
        <v>67010</v>
      </c>
      <c r="AQ17" s="317">
        <v>70311</v>
      </c>
      <c r="AR17" s="318">
        <v>-4.7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509</v>
      </c>
      <c r="AL21" s="1218"/>
      <c r="AM21" s="1218"/>
      <c r="AN21" s="1219"/>
      <c r="AO21" s="328">
        <v>6.57</v>
      </c>
      <c r="AP21" s="329">
        <v>6.54</v>
      </c>
      <c r="AQ21" s="330">
        <v>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510</v>
      </c>
      <c r="AL22" s="1218"/>
      <c r="AM22" s="1218"/>
      <c r="AN22" s="1219"/>
      <c r="AO22" s="333">
        <v>100.3</v>
      </c>
      <c r="AP22" s="334">
        <v>97.4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514</v>
      </c>
      <c r="AL32" s="1234"/>
      <c r="AM32" s="1234"/>
      <c r="AN32" s="1235"/>
      <c r="AO32" s="343">
        <v>979987</v>
      </c>
      <c r="AP32" s="343">
        <v>20125</v>
      </c>
      <c r="AQ32" s="344">
        <v>31480</v>
      </c>
      <c r="AR32" s="345">
        <v>-36.1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515</v>
      </c>
      <c r="AL33" s="1234"/>
      <c r="AM33" s="1234"/>
      <c r="AN33" s="1235"/>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516</v>
      </c>
      <c r="AL34" s="1234"/>
      <c r="AM34" s="1234"/>
      <c r="AN34" s="1235"/>
      <c r="AO34" s="343" t="s">
        <v>501</v>
      </c>
      <c r="AP34" s="343" t="s">
        <v>501</v>
      </c>
      <c r="AQ34" s="344">
        <v>0</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517</v>
      </c>
      <c r="AL35" s="1234"/>
      <c r="AM35" s="1234"/>
      <c r="AN35" s="1235"/>
      <c r="AO35" s="343">
        <v>248259</v>
      </c>
      <c r="AP35" s="343">
        <v>5098</v>
      </c>
      <c r="AQ35" s="344">
        <v>9510</v>
      </c>
      <c r="AR35" s="345">
        <v>-46.4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518</v>
      </c>
      <c r="AL36" s="1234"/>
      <c r="AM36" s="1234"/>
      <c r="AN36" s="1235"/>
      <c r="AO36" s="343" t="s">
        <v>501</v>
      </c>
      <c r="AP36" s="343" t="s">
        <v>501</v>
      </c>
      <c r="AQ36" s="344">
        <v>2191</v>
      </c>
      <c r="AR36" s="345" t="s">
        <v>501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519</v>
      </c>
      <c r="AL37" s="1234"/>
      <c r="AM37" s="1234"/>
      <c r="AN37" s="1235"/>
      <c r="AO37" s="343">
        <v>99013</v>
      </c>
      <c r="AP37" s="343">
        <v>2033</v>
      </c>
      <c r="AQ37" s="344">
        <v>905</v>
      </c>
      <c r="AR37" s="345">
        <v>124.6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520</v>
      </c>
      <c r="AL38" s="1237"/>
      <c r="AM38" s="1237"/>
      <c r="AN38" s="1238"/>
      <c r="AO38" s="346" t="s">
        <v>501</v>
      </c>
      <c r="AP38" s="346" t="s">
        <v>501</v>
      </c>
      <c r="AQ38" s="347">
        <v>0</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521</v>
      </c>
      <c r="AL39" s="1237"/>
      <c r="AM39" s="1237"/>
      <c r="AN39" s="1238"/>
      <c r="AO39" s="343">
        <v>-242341</v>
      </c>
      <c r="AP39" s="343">
        <v>-4977</v>
      </c>
      <c r="AQ39" s="344">
        <v>-3197</v>
      </c>
      <c r="AR39" s="345">
        <v>55.7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522</v>
      </c>
      <c r="AL40" s="1234"/>
      <c r="AM40" s="1234"/>
      <c r="AN40" s="1235"/>
      <c r="AO40" s="343">
        <v>-791227</v>
      </c>
      <c r="AP40" s="343">
        <v>-16249</v>
      </c>
      <c r="AQ40" s="344">
        <v>-28113</v>
      </c>
      <c r="AR40" s="345">
        <v>-42.2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295</v>
      </c>
      <c r="AL41" s="1240"/>
      <c r="AM41" s="1240"/>
      <c r="AN41" s="1241"/>
      <c r="AO41" s="343">
        <v>293691</v>
      </c>
      <c r="AP41" s="343">
        <v>6031</v>
      </c>
      <c r="AQ41" s="344">
        <v>12777</v>
      </c>
      <c r="AR41" s="345">
        <v>-52.8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491</v>
      </c>
      <c r="AN49" s="1230" t="s">
        <v>526</v>
      </c>
      <c r="AO49" s="1231"/>
      <c r="AP49" s="1231"/>
      <c r="AQ49" s="1231"/>
      <c r="AR49" s="123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1270116</v>
      </c>
      <c r="AN51" s="365">
        <v>26286</v>
      </c>
      <c r="AO51" s="366">
        <v>26.3</v>
      </c>
      <c r="AP51" s="367">
        <v>56894</v>
      </c>
      <c r="AQ51" s="368">
        <v>6.8</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918449</v>
      </c>
      <c r="AN52" s="373">
        <v>19008</v>
      </c>
      <c r="AO52" s="374">
        <v>39.5</v>
      </c>
      <c r="AP52" s="375">
        <v>32548</v>
      </c>
      <c r="AQ52" s="376">
        <v>12.6</v>
      </c>
      <c r="AR52" s="377">
        <v>26.9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1038207</v>
      </c>
      <c r="AN53" s="365">
        <v>21463</v>
      </c>
      <c r="AO53" s="366">
        <v>-18.3</v>
      </c>
      <c r="AP53" s="367">
        <v>47738</v>
      </c>
      <c r="AQ53" s="368">
        <v>-16.100000000000001</v>
      </c>
      <c r="AR53" s="369">
        <v>-2.2000000000000002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894369</v>
      </c>
      <c r="AN54" s="373">
        <v>18489</v>
      </c>
      <c r="AO54" s="374">
        <v>-2.7</v>
      </c>
      <c r="AP54" s="375">
        <v>24937</v>
      </c>
      <c r="AQ54" s="376">
        <v>-23.4</v>
      </c>
      <c r="AR54" s="377">
        <v>20.7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1298161</v>
      </c>
      <c r="AN55" s="365">
        <v>26796</v>
      </c>
      <c r="AO55" s="366">
        <v>24.8</v>
      </c>
      <c r="AP55" s="367">
        <v>52191</v>
      </c>
      <c r="AQ55" s="368">
        <v>9.3000000000000007</v>
      </c>
      <c r="AR55" s="369">
        <v>15.5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681318</v>
      </c>
      <c r="AN56" s="373">
        <v>14063</v>
      </c>
      <c r="AO56" s="374">
        <v>-23.9</v>
      </c>
      <c r="AP56" s="375">
        <v>24843</v>
      </c>
      <c r="AQ56" s="376">
        <v>-0.4</v>
      </c>
      <c r="AR56" s="377">
        <v>-23.5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888806</v>
      </c>
      <c r="AN57" s="365">
        <v>18293</v>
      </c>
      <c r="AO57" s="366">
        <v>-31.7</v>
      </c>
      <c r="AP57" s="367">
        <v>47387</v>
      </c>
      <c r="AQ57" s="368">
        <v>-9.1999999999999993</v>
      </c>
      <c r="AR57" s="369">
        <v>-22.5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710923</v>
      </c>
      <c r="AN58" s="373">
        <v>14632</v>
      </c>
      <c r="AO58" s="374">
        <v>4</v>
      </c>
      <c r="AP58" s="375">
        <v>24928</v>
      </c>
      <c r="AQ58" s="376">
        <v>0.3</v>
      </c>
      <c r="AR58" s="377">
        <v>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959510</v>
      </c>
      <c r="AN59" s="365">
        <v>19704</v>
      </c>
      <c r="AO59" s="366">
        <v>7.7</v>
      </c>
      <c r="AP59" s="367">
        <v>51264</v>
      </c>
      <c r="AQ59" s="368">
        <v>8.1999999999999993</v>
      </c>
      <c r="AR59" s="369">
        <v>-0.5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526696</v>
      </c>
      <c r="AN60" s="373">
        <v>10816</v>
      </c>
      <c r="AO60" s="374">
        <v>-26.1</v>
      </c>
      <c r="AP60" s="375">
        <v>26040</v>
      </c>
      <c r="AQ60" s="376">
        <v>4.5</v>
      </c>
      <c r="AR60" s="377">
        <v>-30.6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1090960</v>
      </c>
      <c r="AN61" s="380">
        <v>22508</v>
      </c>
      <c r="AO61" s="381">
        <v>1.8</v>
      </c>
      <c r="AP61" s="382">
        <v>51095</v>
      </c>
      <c r="AQ61" s="383">
        <v>-0.2</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746351</v>
      </c>
      <c r="AN62" s="373">
        <v>15402</v>
      </c>
      <c r="AO62" s="374">
        <v>-1.8</v>
      </c>
      <c r="AP62" s="375">
        <v>26659</v>
      </c>
      <c r="AQ62" s="376">
        <v>-1.3</v>
      </c>
      <c r="AR62" s="377">
        <v>-0.5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OmEatn7C7eM4gtKGooxqBFb2wRVBxxm6ayiBA8Rq8XzcpxIIlIcDyoesJng7UerCAukRiWZic9X9fMx7kRgZA==" saltValue="PFZ+C92NK8RqvTchmoch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DiRaNHt9M0JQSM90+V98tw6q+FZVpuFHhlSeb+063PZmipZYfDlOmRG0JoimE8uy4NPN5tFJ1VlLnOARW7YBA==" saltValue="XVt6ukU6ZUPXmKbY17Ac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yuKq+dLnqjoRQAlE+dDPxUtV7V9SQ7RQtMin4Biat0EIsNEHIW+pGB2zuDqWhzMYSAfieZ8RSrPOa8Jt+HypA==" saltValue="zbDtkIfM9WTmlhsdXdSY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42" t="s">
        <v>3</v>
      </c>
      <c r="D47" s="1242"/>
      <c r="E47" s="1243"/>
      <c r="F47" s="11">
        <v>17.100000000000001</v>
      </c>
      <c r="G47" s="12">
        <v>16.68</v>
      </c>
      <c r="H47" s="12">
        <v>14.61</v>
      </c>
      <c r="I47" s="12">
        <v>20.63</v>
      </c>
      <c r="J47" s="13">
        <v>24.21</v>
      </c>
    </row>
    <row r="48" spans="2:10" ht="57.75" customHeight="1" x14ac:dyDescent="0.15">
      <c r="B48" s="14"/>
      <c r="C48" s="1244" t="s">
        <v>4</v>
      </c>
      <c r="D48" s="1244"/>
      <c r="E48" s="1245"/>
      <c r="F48" s="15">
        <v>6.38</v>
      </c>
      <c r="G48" s="16">
        <v>7.55</v>
      </c>
      <c r="H48" s="16">
        <v>12.74</v>
      </c>
      <c r="I48" s="16">
        <v>11.73</v>
      </c>
      <c r="J48" s="17">
        <v>11.55</v>
      </c>
    </row>
    <row r="49" spans="2:10" ht="57.75" customHeight="1" thickBot="1" x14ac:dyDescent="0.2">
      <c r="B49" s="18"/>
      <c r="C49" s="1246" t="s">
        <v>5</v>
      </c>
      <c r="D49" s="1246"/>
      <c r="E49" s="1247"/>
      <c r="F49" s="19">
        <v>1.48</v>
      </c>
      <c r="G49" s="20">
        <v>0.74</v>
      </c>
      <c r="H49" s="20">
        <v>3.3</v>
      </c>
      <c r="I49" s="20">
        <v>5.58</v>
      </c>
      <c r="J49" s="21">
        <v>3.42</v>
      </c>
    </row>
    <row r="50" spans="2:10" ht="13.5" customHeight="1" x14ac:dyDescent="0.15"/>
  </sheetData>
  <sheetProtection algorithmName="SHA-512" hashValue="6kSuJYUfK+R/zasPK7ZCHJC860czA5y+682t8SZMqXffxl8BhlmVo4qLMmZmwY/3ZBS9HkGIQJpUeS7mLMbWkg==" saltValue="hQRJ3A3gZgyEUAs3b1b+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54" t="s">
        <v>547</v>
      </c>
      <c r="D34" s="1254"/>
      <c r="E34" s="1255"/>
      <c r="F34" s="32">
        <v>6.38</v>
      </c>
      <c r="G34" s="33">
        <v>7.54</v>
      </c>
      <c r="H34" s="33">
        <v>12.74</v>
      </c>
      <c r="I34" s="33">
        <v>11.73</v>
      </c>
      <c r="J34" s="34">
        <v>11.55</v>
      </c>
      <c r="K34" s="22"/>
      <c r="L34" s="22"/>
      <c r="M34" s="22"/>
      <c r="N34" s="22"/>
      <c r="O34" s="22"/>
      <c r="P34" s="22"/>
    </row>
    <row r="35" spans="1:16" ht="39" customHeight="1" x14ac:dyDescent="0.15">
      <c r="A35" s="22"/>
      <c r="B35" s="35"/>
      <c r="C35" s="1248" t="s">
        <v>548</v>
      </c>
      <c r="D35" s="1249"/>
      <c r="E35" s="1250"/>
      <c r="F35" s="36">
        <v>1.1399999999999999</v>
      </c>
      <c r="G35" s="37">
        <v>1.4</v>
      </c>
      <c r="H35" s="37">
        <v>2.02</v>
      </c>
      <c r="I35" s="37">
        <v>2.6</v>
      </c>
      <c r="J35" s="38">
        <v>3.26</v>
      </c>
      <c r="K35" s="22"/>
      <c r="L35" s="22"/>
      <c r="M35" s="22"/>
      <c r="N35" s="22"/>
      <c r="O35" s="22"/>
      <c r="P35" s="22"/>
    </row>
    <row r="36" spans="1:16" ht="39" customHeight="1" x14ac:dyDescent="0.15">
      <c r="A36" s="22"/>
      <c r="B36" s="35"/>
      <c r="C36" s="1248" t="s">
        <v>549</v>
      </c>
      <c r="D36" s="1249"/>
      <c r="E36" s="1250"/>
      <c r="F36" s="36">
        <v>0.47</v>
      </c>
      <c r="G36" s="37">
        <v>0.56999999999999995</v>
      </c>
      <c r="H36" s="37">
        <v>0.96</v>
      </c>
      <c r="I36" s="37">
        <v>1.33</v>
      </c>
      <c r="J36" s="38">
        <v>1.1000000000000001</v>
      </c>
      <c r="K36" s="22"/>
      <c r="L36" s="22"/>
      <c r="M36" s="22"/>
      <c r="N36" s="22"/>
      <c r="O36" s="22"/>
      <c r="P36" s="22"/>
    </row>
    <row r="37" spans="1:16" ht="39" customHeight="1" x14ac:dyDescent="0.15">
      <c r="A37" s="22"/>
      <c r="B37" s="35"/>
      <c r="C37" s="1248" t="s">
        <v>550</v>
      </c>
      <c r="D37" s="1249"/>
      <c r="E37" s="1250"/>
      <c r="F37" s="36">
        <v>3.61</v>
      </c>
      <c r="G37" s="37">
        <v>5.49</v>
      </c>
      <c r="H37" s="37">
        <v>1.56</v>
      </c>
      <c r="I37" s="37">
        <v>1.4</v>
      </c>
      <c r="J37" s="38">
        <v>0.61</v>
      </c>
      <c r="K37" s="22"/>
      <c r="L37" s="22"/>
      <c r="M37" s="22"/>
      <c r="N37" s="22"/>
      <c r="O37" s="22"/>
      <c r="P37" s="22"/>
    </row>
    <row r="38" spans="1:16" ht="39" customHeight="1" x14ac:dyDescent="0.15">
      <c r="A38" s="22"/>
      <c r="B38" s="35"/>
      <c r="C38" s="1248" t="s">
        <v>551</v>
      </c>
      <c r="D38" s="1249"/>
      <c r="E38" s="1250"/>
      <c r="F38" s="36">
        <v>0.19</v>
      </c>
      <c r="G38" s="37">
        <v>0.21</v>
      </c>
      <c r="H38" s="37">
        <v>0.23</v>
      </c>
      <c r="I38" s="37">
        <v>0.24</v>
      </c>
      <c r="J38" s="38">
        <v>0.26</v>
      </c>
      <c r="K38" s="22"/>
      <c r="L38" s="22"/>
      <c r="M38" s="22"/>
      <c r="N38" s="22"/>
      <c r="O38" s="22"/>
      <c r="P38" s="22"/>
    </row>
    <row r="39" spans="1:16" ht="39" customHeight="1" x14ac:dyDescent="0.15">
      <c r="A39" s="22"/>
      <c r="B39" s="35"/>
      <c r="C39" s="1248"/>
      <c r="D39" s="1249"/>
      <c r="E39" s="1250"/>
      <c r="F39" s="36"/>
      <c r="G39" s="37"/>
      <c r="H39" s="37"/>
      <c r="I39" s="37"/>
      <c r="J39" s="38"/>
      <c r="K39" s="22"/>
      <c r="L39" s="22"/>
      <c r="M39" s="22"/>
      <c r="N39" s="22"/>
      <c r="O39" s="22"/>
      <c r="P39" s="22"/>
    </row>
    <row r="40" spans="1:16" ht="39" customHeight="1" x14ac:dyDescent="0.15">
      <c r="A40" s="22"/>
      <c r="B40" s="35"/>
      <c r="C40" s="1248"/>
      <c r="D40" s="1249"/>
      <c r="E40" s="1250"/>
      <c r="F40" s="36"/>
      <c r="G40" s="37"/>
      <c r="H40" s="37"/>
      <c r="I40" s="37"/>
      <c r="J40" s="38"/>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552</v>
      </c>
      <c r="D42" s="1249"/>
      <c r="E42" s="1250"/>
      <c r="F42" s="36" t="s">
        <v>501</v>
      </c>
      <c r="G42" s="37" t="s">
        <v>501</v>
      </c>
      <c r="H42" s="37" t="s">
        <v>501</v>
      </c>
      <c r="I42" s="37" t="s">
        <v>501</v>
      </c>
      <c r="J42" s="38" t="s">
        <v>501</v>
      </c>
      <c r="K42" s="22"/>
      <c r="L42" s="22"/>
      <c r="M42" s="22"/>
      <c r="N42" s="22"/>
      <c r="O42" s="22"/>
      <c r="P42" s="22"/>
    </row>
    <row r="43" spans="1:16" ht="39" customHeight="1" thickBot="1" x14ac:dyDescent="0.2">
      <c r="A43" s="22"/>
      <c r="B43" s="40"/>
      <c r="C43" s="1251" t="s">
        <v>553</v>
      </c>
      <c r="D43" s="1252"/>
      <c r="E43" s="1253"/>
      <c r="F43" s="41">
        <v>0</v>
      </c>
      <c r="G43" s="42">
        <v>0</v>
      </c>
      <c r="H43" s="42">
        <v>0</v>
      </c>
      <c r="I43" s="42">
        <v>0</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5/rn6z0xIIPOQPYHR5Umvi5Aj+wzL5BqyPexz2RG+Fq5Sly6EtCnTx2c6FIR56qqu6+/IVPa7wgjHDuhuTA+A==" saltValue="e8r5gf80tXzM5GOOElnb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56" t="s">
        <v>10</v>
      </c>
      <c r="C45" s="1257"/>
      <c r="D45" s="58"/>
      <c r="E45" s="1262" t="s">
        <v>11</v>
      </c>
      <c r="F45" s="1262"/>
      <c r="G45" s="1262"/>
      <c r="H45" s="1262"/>
      <c r="I45" s="1262"/>
      <c r="J45" s="1263"/>
      <c r="K45" s="59">
        <v>1423</v>
      </c>
      <c r="L45" s="60">
        <v>1249</v>
      </c>
      <c r="M45" s="60">
        <v>1135</v>
      </c>
      <c r="N45" s="60">
        <v>1139</v>
      </c>
      <c r="O45" s="61">
        <v>980</v>
      </c>
      <c r="P45" s="48"/>
      <c r="Q45" s="48"/>
      <c r="R45" s="48"/>
      <c r="S45" s="48"/>
      <c r="T45" s="48"/>
      <c r="U45" s="48"/>
    </row>
    <row r="46" spans="1:21" ht="30.75" customHeight="1" x14ac:dyDescent="0.15">
      <c r="A46" s="48"/>
      <c r="B46" s="1258"/>
      <c r="C46" s="1259"/>
      <c r="D46" s="62"/>
      <c r="E46" s="1264" t="s">
        <v>12</v>
      </c>
      <c r="F46" s="1264"/>
      <c r="G46" s="1264"/>
      <c r="H46" s="1264"/>
      <c r="I46" s="1264"/>
      <c r="J46" s="1265"/>
      <c r="K46" s="63" t="s">
        <v>501</v>
      </c>
      <c r="L46" s="64" t="s">
        <v>501</v>
      </c>
      <c r="M46" s="64" t="s">
        <v>501</v>
      </c>
      <c r="N46" s="64" t="s">
        <v>501</v>
      </c>
      <c r="O46" s="65" t="s">
        <v>501</v>
      </c>
      <c r="P46" s="48"/>
      <c r="Q46" s="48"/>
      <c r="R46" s="48"/>
      <c r="S46" s="48"/>
      <c r="T46" s="48"/>
      <c r="U46" s="48"/>
    </row>
    <row r="47" spans="1:21" ht="30.75" customHeight="1" x14ac:dyDescent="0.15">
      <c r="A47" s="48"/>
      <c r="B47" s="1258"/>
      <c r="C47" s="1259"/>
      <c r="D47" s="62"/>
      <c r="E47" s="1264" t="s">
        <v>13</v>
      </c>
      <c r="F47" s="1264"/>
      <c r="G47" s="1264"/>
      <c r="H47" s="1264"/>
      <c r="I47" s="1264"/>
      <c r="J47" s="1265"/>
      <c r="K47" s="63" t="s">
        <v>501</v>
      </c>
      <c r="L47" s="64" t="s">
        <v>501</v>
      </c>
      <c r="M47" s="64" t="s">
        <v>501</v>
      </c>
      <c r="N47" s="64" t="s">
        <v>501</v>
      </c>
      <c r="O47" s="65" t="s">
        <v>501</v>
      </c>
      <c r="P47" s="48"/>
      <c r="Q47" s="48"/>
      <c r="R47" s="48"/>
      <c r="S47" s="48"/>
      <c r="T47" s="48"/>
      <c r="U47" s="48"/>
    </row>
    <row r="48" spans="1:21" ht="30.75" customHeight="1" x14ac:dyDescent="0.15">
      <c r="A48" s="48"/>
      <c r="B48" s="1258"/>
      <c r="C48" s="1259"/>
      <c r="D48" s="62"/>
      <c r="E48" s="1264" t="s">
        <v>14</v>
      </c>
      <c r="F48" s="1264"/>
      <c r="G48" s="1264"/>
      <c r="H48" s="1264"/>
      <c r="I48" s="1264"/>
      <c r="J48" s="1265"/>
      <c r="K48" s="63">
        <v>320</v>
      </c>
      <c r="L48" s="64">
        <v>297</v>
      </c>
      <c r="M48" s="64">
        <v>293</v>
      </c>
      <c r="N48" s="64">
        <v>250</v>
      </c>
      <c r="O48" s="65">
        <v>248</v>
      </c>
      <c r="P48" s="48"/>
      <c r="Q48" s="48"/>
      <c r="R48" s="48"/>
      <c r="S48" s="48"/>
      <c r="T48" s="48"/>
      <c r="U48" s="48"/>
    </row>
    <row r="49" spans="1:21" ht="30.75" customHeight="1" x14ac:dyDescent="0.15">
      <c r="A49" s="48"/>
      <c r="B49" s="1258"/>
      <c r="C49" s="1259"/>
      <c r="D49" s="62"/>
      <c r="E49" s="1264" t="s">
        <v>15</v>
      </c>
      <c r="F49" s="1264"/>
      <c r="G49" s="1264"/>
      <c r="H49" s="1264"/>
      <c r="I49" s="1264"/>
      <c r="J49" s="1265"/>
      <c r="K49" s="63" t="s">
        <v>501</v>
      </c>
      <c r="L49" s="64" t="s">
        <v>501</v>
      </c>
      <c r="M49" s="64" t="s">
        <v>501</v>
      </c>
      <c r="N49" s="64" t="s">
        <v>501</v>
      </c>
      <c r="O49" s="65" t="s">
        <v>501</v>
      </c>
      <c r="P49" s="48"/>
      <c r="Q49" s="48"/>
      <c r="R49" s="48"/>
      <c r="S49" s="48"/>
      <c r="T49" s="48"/>
      <c r="U49" s="48"/>
    </row>
    <row r="50" spans="1:21" ht="30.75" customHeight="1" x14ac:dyDescent="0.15">
      <c r="A50" s="48"/>
      <c r="B50" s="1258"/>
      <c r="C50" s="1259"/>
      <c r="D50" s="62"/>
      <c r="E50" s="1264" t="s">
        <v>16</v>
      </c>
      <c r="F50" s="1264"/>
      <c r="G50" s="1264"/>
      <c r="H50" s="1264"/>
      <c r="I50" s="1264"/>
      <c r="J50" s="1265"/>
      <c r="K50" s="63">
        <v>99</v>
      </c>
      <c r="L50" s="64">
        <v>99</v>
      </c>
      <c r="M50" s="64">
        <v>99</v>
      </c>
      <c r="N50" s="64">
        <v>99</v>
      </c>
      <c r="O50" s="65">
        <v>99</v>
      </c>
      <c r="P50" s="48"/>
      <c r="Q50" s="48"/>
      <c r="R50" s="48"/>
      <c r="S50" s="48"/>
      <c r="T50" s="48"/>
      <c r="U50" s="48"/>
    </row>
    <row r="51" spans="1:21" ht="30.75" customHeight="1" x14ac:dyDescent="0.15">
      <c r="A51" s="48"/>
      <c r="B51" s="1260"/>
      <c r="C51" s="1261"/>
      <c r="D51" s="66"/>
      <c r="E51" s="1264" t="s">
        <v>17</v>
      </c>
      <c r="F51" s="1264"/>
      <c r="G51" s="1264"/>
      <c r="H51" s="1264"/>
      <c r="I51" s="1264"/>
      <c r="J51" s="1265"/>
      <c r="K51" s="63" t="s">
        <v>501</v>
      </c>
      <c r="L51" s="64" t="s">
        <v>501</v>
      </c>
      <c r="M51" s="64" t="s">
        <v>501</v>
      </c>
      <c r="N51" s="64" t="s">
        <v>501</v>
      </c>
      <c r="O51" s="65" t="s">
        <v>501</v>
      </c>
      <c r="P51" s="48"/>
      <c r="Q51" s="48"/>
      <c r="R51" s="48"/>
      <c r="S51" s="48"/>
      <c r="T51" s="48"/>
      <c r="U51" s="48"/>
    </row>
    <row r="52" spans="1:21" ht="30.75" customHeight="1" x14ac:dyDescent="0.15">
      <c r="A52" s="48"/>
      <c r="B52" s="1266" t="s">
        <v>18</v>
      </c>
      <c r="C52" s="1267"/>
      <c r="D52" s="66"/>
      <c r="E52" s="1264" t="s">
        <v>19</v>
      </c>
      <c r="F52" s="1264"/>
      <c r="G52" s="1264"/>
      <c r="H52" s="1264"/>
      <c r="I52" s="1264"/>
      <c r="J52" s="1265"/>
      <c r="K52" s="63">
        <v>1424</v>
      </c>
      <c r="L52" s="64">
        <v>1377</v>
      </c>
      <c r="M52" s="64">
        <v>1290</v>
      </c>
      <c r="N52" s="64">
        <v>1193</v>
      </c>
      <c r="O52" s="65">
        <v>1034</v>
      </c>
      <c r="P52" s="48"/>
      <c r="Q52" s="48"/>
      <c r="R52" s="48"/>
      <c r="S52" s="48"/>
      <c r="T52" s="48"/>
      <c r="U52" s="48"/>
    </row>
    <row r="53" spans="1:21" ht="30.75" customHeight="1" thickBot="1" x14ac:dyDescent="0.2">
      <c r="A53" s="48"/>
      <c r="B53" s="1268" t="s">
        <v>20</v>
      </c>
      <c r="C53" s="1269"/>
      <c r="D53" s="67"/>
      <c r="E53" s="1270" t="s">
        <v>21</v>
      </c>
      <c r="F53" s="1270"/>
      <c r="G53" s="1270"/>
      <c r="H53" s="1270"/>
      <c r="I53" s="1270"/>
      <c r="J53" s="1271"/>
      <c r="K53" s="68">
        <v>418</v>
      </c>
      <c r="L53" s="69">
        <v>268</v>
      </c>
      <c r="M53" s="69">
        <v>237</v>
      </c>
      <c r="N53" s="69">
        <v>295</v>
      </c>
      <c r="O53" s="70">
        <v>293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15">
      <c r="B57" s="1272" t="s">
        <v>24</v>
      </c>
      <c r="C57" s="1273"/>
      <c r="D57" s="1276" t="s">
        <v>25</v>
      </c>
      <c r="E57" s="1277"/>
      <c r="F57" s="1277"/>
      <c r="G57" s="1277"/>
      <c r="H57" s="1277"/>
      <c r="I57" s="1277"/>
      <c r="J57" s="1278"/>
      <c r="K57" s="83" t="s">
        <v>573</v>
      </c>
      <c r="L57" s="84" t="s">
        <v>573</v>
      </c>
      <c r="M57" s="84" t="s">
        <v>573</v>
      </c>
      <c r="N57" s="84" t="s">
        <v>573</v>
      </c>
      <c r="O57" s="85" t="s">
        <v>573</v>
      </c>
    </row>
    <row r="58" spans="1:21" ht="31.5" customHeight="1" thickBot="1" x14ac:dyDescent="0.2">
      <c r="B58" s="1274"/>
      <c r="C58" s="1275"/>
      <c r="D58" s="1279" t="s">
        <v>26</v>
      </c>
      <c r="E58" s="1280"/>
      <c r="F58" s="1280"/>
      <c r="G58" s="1280"/>
      <c r="H58" s="1280"/>
      <c r="I58" s="1280"/>
      <c r="J58" s="1281"/>
      <c r="K58" s="86" t="s">
        <v>573</v>
      </c>
      <c r="L58" s="87" t="s">
        <v>573</v>
      </c>
      <c r="M58" s="87" t="s">
        <v>573</v>
      </c>
      <c r="N58" s="87" t="s">
        <v>573</v>
      </c>
      <c r="O58" s="88" t="s">
        <v>573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wNFnbkTwhM8GjqSGm9WcMAXUdI0hiKiKIe4oq6SZ2u1+zvPFZg3HDkt1V1lRcqgqPW+54UrbeQtFf8zEf49g==" saltValue="SQ2ty9fYUcyCYn8JM6QB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542</v>
      </c>
      <c r="J40" s="100" t="s">
        <v>543</v>
      </c>
      <c r="K40" s="100" t="s">
        <v>544</v>
      </c>
      <c r="L40" s="100" t="s">
        <v>545</v>
      </c>
      <c r="M40" s="101" t="s">
        <v>546</v>
      </c>
    </row>
    <row r="41" spans="2:13" ht="27.75" customHeight="1" x14ac:dyDescent="0.15">
      <c r="B41" s="1282" t="s">
        <v>29</v>
      </c>
      <c r="C41" s="1283"/>
      <c r="D41" s="102"/>
      <c r="E41" s="1288" t="s">
        <v>30</v>
      </c>
      <c r="F41" s="1288"/>
      <c r="G41" s="1288"/>
      <c r="H41" s="1289"/>
      <c r="I41" s="103">
        <v>9809</v>
      </c>
      <c r="J41" s="104">
        <v>9069</v>
      </c>
      <c r="K41" s="104">
        <v>8526</v>
      </c>
      <c r="L41" s="104">
        <v>7901</v>
      </c>
      <c r="M41" s="105">
        <v>7490</v>
      </c>
    </row>
    <row r="42" spans="2:13" ht="27.75" customHeight="1" x14ac:dyDescent="0.15">
      <c r="B42" s="1284"/>
      <c r="C42" s="1285"/>
      <c r="D42" s="106"/>
      <c r="E42" s="1290" t="s">
        <v>31</v>
      </c>
      <c r="F42" s="1290"/>
      <c r="G42" s="1290"/>
      <c r="H42" s="1291"/>
      <c r="I42" s="107">
        <v>990</v>
      </c>
      <c r="J42" s="108">
        <v>900</v>
      </c>
      <c r="K42" s="108">
        <v>809</v>
      </c>
      <c r="L42" s="108">
        <v>717</v>
      </c>
      <c r="M42" s="109">
        <v>1157</v>
      </c>
    </row>
    <row r="43" spans="2:13" ht="27.75" customHeight="1" x14ac:dyDescent="0.15">
      <c r="B43" s="1284"/>
      <c r="C43" s="1285"/>
      <c r="D43" s="106"/>
      <c r="E43" s="1290" t="s">
        <v>32</v>
      </c>
      <c r="F43" s="1290"/>
      <c r="G43" s="1290"/>
      <c r="H43" s="1291"/>
      <c r="I43" s="107">
        <v>3726</v>
      </c>
      <c r="J43" s="108">
        <v>3255</v>
      </c>
      <c r="K43" s="108">
        <v>2935</v>
      </c>
      <c r="L43" s="108">
        <v>2779</v>
      </c>
      <c r="M43" s="109">
        <v>2686</v>
      </c>
    </row>
    <row r="44" spans="2:13" ht="27.75" customHeight="1" x14ac:dyDescent="0.15">
      <c r="B44" s="1284"/>
      <c r="C44" s="1285"/>
      <c r="D44" s="106"/>
      <c r="E44" s="1290" t="s">
        <v>33</v>
      </c>
      <c r="F44" s="1290"/>
      <c r="G44" s="1290"/>
      <c r="H44" s="1291"/>
      <c r="I44" s="107" t="s">
        <v>501</v>
      </c>
      <c r="J44" s="108" t="s">
        <v>501</v>
      </c>
      <c r="K44" s="108" t="s">
        <v>501</v>
      </c>
      <c r="L44" s="108" t="s">
        <v>501</v>
      </c>
      <c r="M44" s="109" t="s">
        <v>501</v>
      </c>
    </row>
    <row r="45" spans="2:13" ht="27.75" customHeight="1" x14ac:dyDescent="0.15">
      <c r="B45" s="1284"/>
      <c r="C45" s="1285"/>
      <c r="D45" s="106"/>
      <c r="E45" s="1290" t="s">
        <v>34</v>
      </c>
      <c r="F45" s="1290"/>
      <c r="G45" s="1290"/>
      <c r="H45" s="1291"/>
      <c r="I45" s="107">
        <v>1635</v>
      </c>
      <c r="J45" s="108">
        <v>1476</v>
      </c>
      <c r="K45" s="108">
        <v>1431</v>
      </c>
      <c r="L45" s="108">
        <v>1171</v>
      </c>
      <c r="M45" s="109">
        <v>1223</v>
      </c>
    </row>
    <row r="46" spans="2:13" ht="27.75" customHeight="1" x14ac:dyDescent="0.15">
      <c r="B46" s="1284"/>
      <c r="C46" s="1285"/>
      <c r="D46" s="110"/>
      <c r="E46" s="1290" t="s">
        <v>35</v>
      </c>
      <c r="F46" s="1290"/>
      <c r="G46" s="1290"/>
      <c r="H46" s="1291"/>
      <c r="I46" s="107" t="s">
        <v>501</v>
      </c>
      <c r="J46" s="108" t="s">
        <v>501</v>
      </c>
      <c r="K46" s="108" t="s">
        <v>501</v>
      </c>
      <c r="L46" s="108" t="s">
        <v>501</v>
      </c>
      <c r="M46" s="109" t="s">
        <v>501</v>
      </c>
    </row>
    <row r="47" spans="2:13" ht="27.75" customHeight="1" x14ac:dyDescent="0.15">
      <c r="B47" s="1284"/>
      <c r="C47" s="1285"/>
      <c r="D47" s="111"/>
      <c r="E47" s="1292" t="s">
        <v>36</v>
      </c>
      <c r="F47" s="1293"/>
      <c r="G47" s="1293"/>
      <c r="H47" s="1294"/>
      <c r="I47" s="107" t="s">
        <v>501</v>
      </c>
      <c r="J47" s="108" t="s">
        <v>501</v>
      </c>
      <c r="K47" s="108" t="s">
        <v>501</v>
      </c>
      <c r="L47" s="108" t="s">
        <v>501</v>
      </c>
      <c r="M47" s="109" t="s">
        <v>501</v>
      </c>
    </row>
    <row r="48" spans="2:13" ht="27.75" customHeight="1" x14ac:dyDescent="0.15">
      <c r="B48" s="1284"/>
      <c r="C48" s="1285"/>
      <c r="D48" s="106"/>
      <c r="E48" s="1290" t="s">
        <v>37</v>
      </c>
      <c r="F48" s="1290"/>
      <c r="G48" s="1290"/>
      <c r="H48" s="1291"/>
      <c r="I48" s="107" t="s">
        <v>501</v>
      </c>
      <c r="J48" s="108" t="s">
        <v>501</v>
      </c>
      <c r="K48" s="108" t="s">
        <v>501</v>
      </c>
      <c r="L48" s="108" t="s">
        <v>501</v>
      </c>
      <c r="M48" s="109" t="s">
        <v>501</v>
      </c>
    </row>
    <row r="49" spans="2:13" ht="27.75" customHeight="1" x14ac:dyDescent="0.15">
      <c r="B49" s="1286"/>
      <c r="C49" s="1287"/>
      <c r="D49" s="106"/>
      <c r="E49" s="1290" t="s">
        <v>38</v>
      </c>
      <c r="F49" s="1290"/>
      <c r="G49" s="1290"/>
      <c r="H49" s="1291"/>
      <c r="I49" s="107" t="s">
        <v>501</v>
      </c>
      <c r="J49" s="108" t="s">
        <v>501</v>
      </c>
      <c r="K49" s="108" t="s">
        <v>501</v>
      </c>
      <c r="L49" s="108" t="s">
        <v>501</v>
      </c>
      <c r="M49" s="109" t="s">
        <v>501</v>
      </c>
    </row>
    <row r="50" spans="2:13" ht="27.75" customHeight="1" x14ac:dyDescent="0.15">
      <c r="B50" s="1295" t="s">
        <v>39</v>
      </c>
      <c r="C50" s="1296"/>
      <c r="D50" s="112"/>
      <c r="E50" s="1290" t="s">
        <v>40</v>
      </c>
      <c r="F50" s="1290"/>
      <c r="G50" s="1290"/>
      <c r="H50" s="1291"/>
      <c r="I50" s="107">
        <v>3089</v>
      </c>
      <c r="J50" s="108">
        <v>3496</v>
      </c>
      <c r="K50" s="108">
        <v>4237</v>
      </c>
      <c r="L50" s="108">
        <v>4612</v>
      </c>
      <c r="M50" s="109">
        <v>4970</v>
      </c>
    </row>
    <row r="51" spans="2:13" ht="27.75" customHeight="1" x14ac:dyDescent="0.15">
      <c r="B51" s="1284"/>
      <c r="C51" s="1285"/>
      <c r="D51" s="106"/>
      <c r="E51" s="1290" t="s">
        <v>41</v>
      </c>
      <c r="F51" s="1290"/>
      <c r="G51" s="1290"/>
      <c r="H51" s="1291"/>
      <c r="I51" s="107">
        <v>2561</v>
      </c>
      <c r="J51" s="108">
        <v>2423</v>
      </c>
      <c r="K51" s="108">
        <v>2371</v>
      </c>
      <c r="L51" s="108">
        <v>2294</v>
      </c>
      <c r="M51" s="109">
        <v>2325</v>
      </c>
    </row>
    <row r="52" spans="2:13" ht="27.75" customHeight="1" x14ac:dyDescent="0.15">
      <c r="B52" s="1286"/>
      <c r="C52" s="1287"/>
      <c r="D52" s="106"/>
      <c r="E52" s="1290" t="s">
        <v>42</v>
      </c>
      <c r="F52" s="1290"/>
      <c r="G52" s="1290"/>
      <c r="H52" s="1291"/>
      <c r="I52" s="107">
        <v>8653</v>
      </c>
      <c r="J52" s="108">
        <v>8026</v>
      </c>
      <c r="K52" s="108">
        <v>7395</v>
      </c>
      <c r="L52" s="108">
        <v>6777</v>
      </c>
      <c r="M52" s="109">
        <v>6223</v>
      </c>
    </row>
    <row r="53" spans="2:13" ht="27.75" customHeight="1" thickBot="1" x14ac:dyDescent="0.2">
      <c r="B53" s="1297" t="s">
        <v>43</v>
      </c>
      <c r="C53" s="1298"/>
      <c r="D53" s="113"/>
      <c r="E53" s="1299" t="s">
        <v>44</v>
      </c>
      <c r="F53" s="1299"/>
      <c r="G53" s="1299"/>
      <c r="H53" s="1300"/>
      <c r="I53" s="114">
        <v>1858</v>
      </c>
      <c r="J53" s="115">
        <v>755</v>
      </c>
      <c r="K53" s="115">
        <v>-302</v>
      </c>
      <c r="L53" s="115">
        <v>-1114</v>
      </c>
      <c r="M53" s="116">
        <v>-962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c341AoWaD8Vqa+YOVzu7FQ4f4WvFAfzf8ar/1CKnoCABc2qo0d6N5XfKw6Pz7o4sOlvcJEmXmve2D9/TXqlGQ==" saltValue="1RFB4gIoXCYpeDj7zCX6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309" t="s">
        <v>47</v>
      </c>
      <c r="D55" s="1309"/>
      <c r="E55" s="1310"/>
      <c r="F55" s="128">
        <v>1333</v>
      </c>
      <c r="G55" s="128">
        <v>1922</v>
      </c>
      <c r="H55" s="129">
        <v>2257</v>
      </c>
    </row>
    <row r="56" spans="2:8" ht="52.5" customHeight="1" x14ac:dyDescent="0.15">
      <c r="B56" s="130"/>
      <c r="C56" s="1311" t="s">
        <v>48</v>
      </c>
      <c r="D56" s="1311"/>
      <c r="E56" s="1312"/>
      <c r="F56" s="131">
        <v>47</v>
      </c>
      <c r="G56" s="131">
        <v>47</v>
      </c>
      <c r="H56" s="132">
        <v>47</v>
      </c>
    </row>
    <row r="57" spans="2:8" ht="53.25" customHeight="1" x14ac:dyDescent="0.15">
      <c r="B57" s="130"/>
      <c r="C57" s="1313" t="s">
        <v>49</v>
      </c>
      <c r="D57" s="1313"/>
      <c r="E57" s="1314"/>
      <c r="F57" s="133">
        <v>1281</v>
      </c>
      <c r="G57" s="133">
        <v>1267</v>
      </c>
      <c r="H57" s="134">
        <v>1305</v>
      </c>
    </row>
    <row r="58" spans="2:8" ht="45.75" customHeight="1" x14ac:dyDescent="0.15">
      <c r="B58" s="135"/>
      <c r="C58" s="1301" t="s">
        <v>563</v>
      </c>
      <c r="D58" s="1302"/>
      <c r="E58" s="1303"/>
      <c r="F58" s="136">
        <v>620</v>
      </c>
      <c r="G58" s="136">
        <v>620</v>
      </c>
      <c r="H58" s="137">
        <v>670</v>
      </c>
    </row>
    <row r="59" spans="2:8" ht="45.75" customHeight="1" x14ac:dyDescent="0.15">
      <c r="B59" s="135"/>
      <c r="C59" s="1301" t="s">
        <v>564</v>
      </c>
      <c r="D59" s="1302"/>
      <c r="E59" s="1303"/>
      <c r="F59" s="136">
        <v>594</v>
      </c>
      <c r="G59" s="136">
        <v>579</v>
      </c>
      <c r="H59" s="137">
        <v>568</v>
      </c>
    </row>
    <row r="60" spans="2:8" ht="45.75" customHeight="1" x14ac:dyDescent="0.15">
      <c r="B60" s="135"/>
      <c r="C60" s="1301" t="s">
        <v>565</v>
      </c>
      <c r="D60" s="1302"/>
      <c r="E60" s="1303"/>
      <c r="F60" s="136">
        <v>25</v>
      </c>
      <c r="G60" s="136">
        <v>25</v>
      </c>
      <c r="H60" s="137">
        <v>25</v>
      </c>
    </row>
    <row r="61" spans="2:8" ht="45.75" customHeight="1" x14ac:dyDescent="0.15">
      <c r="B61" s="135"/>
      <c r="C61" s="1301" t="s">
        <v>566</v>
      </c>
      <c r="D61" s="1302"/>
      <c r="E61" s="1303"/>
      <c r="F61" s="136">
        <v>18</v>
      </c>
      <c r="G61" s="136">
        <v>18</v>
      </c>
      <c r="H61" s="137">
        <v>18</v>
      </c>
    </row>
    <row r="62" spans="2:8" ht="45.75" customHeight="1" thickBot="1" x14ac:dyDescent="0.2">
      <c r="B62" s="138"/>
      <c r="C62" s="1304" t="s">
        <v>567</v>
      </c>
      <c r="D62" s="1305"/>
      <c r="E62" s="1306"/>
      <c r="F62" s="139">
        <v>8</v>
      </c>
      <c r="G62" s="139">
        <v>8</v>
      </c>
      <c r="H62" s="140">
        <v>8</v>
      </c>
    </row>
    <row r="63" spans="2:8" ht="52.5" customHeight="1" thickBot="1" x14ac:dyDescent="0.2">
      <c r="B63" s="141"/>
      <c r="C63" s="1307" t="s">
        <v>50</v>
      </c>
      <c r="D63" s="1307"/>
      <c r="E63" s="1308"/>
      <c r="F63" s="142">
        <v>2661</v>
      </c>
      <c r="G63" s="142">
        <v>3235</v>
      </c>
      <c r="H63" s="143">
        <v>3609</v>
      </c>
    </row>
    <row r="64" spans="2:8" ht="15" customHeight="1" x14ac:dyDescent="0.15"/>
  </sheetData>
  <sheetProtection algorithmName="SHA-512" hashValue="ynMJae9bN3WkjS1i1x9f7/dxgZwi4AcLtsfRn2O8STSlQgEWCxrfkDr+1ll/MReE0HM4yUK/t/2RJUFu5qn5+A==" saltValue="KBUYrPuzqc0Y1r7wXG37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Normal="100"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575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576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584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577</v>
      </c>
    </row>
    <row r="50" spans="1:109" x14ac:dyDescent="0.15">
      <c r="B50" s="395"/>
      <c r="G50" s="1315"/>
      <c r="H50" s="1315"/>
      <c r="I50" s="1315"/>
      <c r="J50" s="1315"/>
      <c r="K50" s="405"/>
      <c r="L50" s="405"/>
      <c r="M50" s="406"/>
      <c r="N50" s="406"/>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1" t="s">
        <v>542</v>
      </c>
      <c r="BQ50" s="1321"/>
      <c r="BR50" s="1321"/>
      <c r="BS50" s="1321"/>
      <c r="BT50" s="1321"/>
      <c r="BU50" s="1321"/>
      <c r="BV50" s="1321"/>
      <c r="BW50" s="1321"/>
      <c r="BX50" s="1321" t="s">
        <v>543</v>
      </c>
      <c r="BY50" s="1321"/>
      <c r="BZ50" s="1321"/>
      <c r="CA50" s="1321"/>
      <c r="CB50" s="1321"/>
      <c r="CC50" s="1321"/>
      <c r="CD50" s="1321"/>
      <c r="CE50" s="1321"/>
      <c r="CF50" s="1321" t="s">
        <v>544</v>
      </c>
      <c r="CG50" s="1321"/>
      <c r="CH50" s="1321"/>
      <c r="CI50" s="1321"/>
      <c r="CJ50" s="1321"/>
      <c r="CK50" s="1321"/>
      <c r="CL50" s="1321"/>
      <c r="CM50" s="1321"/>
      <c r="CN50" s="1321" t="s">
        <v>545</v>
      </c>
      <c r="CO50" s="1321"/>
      <c r="CP50" s="1321"/>
      <c r="CQ50" s="1321"/>
      <c r="CR50" s="1321"/>
      <c r="CS50" s="1321"/>
      <c r="CT50" s="1321"/>
      <c r="CU50" s="1321"/>
      <c r="CV50" s="1321" t="s">
        <v>546</v>
      </c>
      <c r="CW50" s="1321"/>
      <c r="CX50" s="1321"/>
      <c r="CY50" s="1321"/>
      <c r="CZ50" s="1321"/>
      <c r="DA50" s="1321"/>
      <c r="DB50" s="1321"/>
      <c r="DC50" s="1321"/>
    </row>
    <row r="51" spans="1:109" ht="13.5" customHeight="1" x14ac:dyDescent="0.15">
      <c r="B51" s="395"/>
      <c r="G51" s="1332"/>
      <c r="H51" s="1332"/>
      <c r="I51" s="1336"/>
      <c r="J51" s="1336"/>
      <c r="K51" s="1322"/>
      <c r="L51" s="1322"/>
      <c r="M51" s="1322"/>
      <c r="N51" s="1322"/>
      <c r="AM51" s="404"/>
      <c r="AN51" s="1320" t="s">
        <v>578</v>
      </c>
      <c r="AO51" s="1320"/>
      <c r="AP51" s="1320"/>
      <c r="AQ51" s="1320"/>
      <c r="AR51" s="1320"/>
      <c r="AS51" s="1320"/>
      <c r="AT51" s="1320"/>
      <c r="AU51" s="1320"/>
      <c r="AV51" s="1320"/>
      <c r="AW51" s="1320"/>
      <c r="AX51" s="1320"/>
      <c r="AY51" s="1320"/>
      <c r="AZ51" s="1320"/>
      <c r="BA51" s="1320"/>
      <c r="BB51" s="1320" t="s">
        <v>579</v>
      </c>
      <c r="BC51" s="1320"/>
      <c r="BD51" s="1320"/>
      <c r="BE51" s="1320"/>
      <c r="BF51" s="1320"/>
      <c r="BG51" s="1320"/>
      <c r="BH51" s="1320"/>
      <c r="BI51" s="1320"/>
      <c r="BJ51" s="1320"/>
      <c r="BK51" s="1320"/>
      <c r="BL51" s="1320"/>
      <c r="BM51" s="1320"/>
      <c r="BN51" s="1320"/>
      <c r="BO51" s="1320"/>
      <c r="BP51" s="1317">
        <v>23.1</v>
      </c>
      <c r="BQ51" s="1317"/>
      <c r="BR51" s="1317"/>
      <c r="BS51" s="1317"/>
      <c r="BT51" s="1317"/>
      <c r="BU51" s="1317"/>
      <c r="BV51" s="1317"/>
      <c r="BW51" s="1317"/>
      <c r="BX51" s="1317">
        <v>9.3000000000000007</v>
      </c>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5"/>
      <c r="G52" s="1332"/>
      <c r="H52" s="1332"/>
      <c r="I52" s="1336"/>
      <c r="J52" s="1336"/>
      <c r="K52" s="1322"/>
      <c r="L52" s="1322"/>
      <c r="M52" s="1322"/>
      <c r="N52" s="1322"/>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3"/>
      <c r="B53" s="395"/>
      <c r="G53" s="1332"/>
      <c r="H53" s="1332"/>
      <c r="I53" s="1315"/>
      <c r="J53" s="1315"/>
      <c r="K53" s="1322"/>
      <c r="L53" s="1322"/>
      <c r="M53" s="1322"/>
      <c r="N53" s="1322"/>
      <c r="AM53" s="404"/>
      <c r="AN53" s="1320"/>
      <c r="AO53" s="1320"/>
      <c r="AP53" s="1320"/>
      <c r="AQ53" s="1320"/>
      <c r="AR53" s="1320"/>
      <c r="AS53" s="1320"/>
      <c r="AT53" s="1320"/>
      <c r="AU53" s="1320"/>
      <c r="AV53" s="1320"/>
      <c r="AW53" s="1320"/>
      <c r="AX53" s="1320"/>
      <c r="AY53" s="1320"/>
      <c r="AZ53" s="1320"/>
      <c r="BA53" s="1320"/>
      <c r="BB53" s="1320" t="s">
        <v>580</v>
      </c>
      <c r="BC53" s="1320"/>
      <c r="BD53" s="1320"/>
      <c r="BE53" s="1320"/>
      <c r="BF53" s="1320"/>
      <c r="BG53" s="1320"/>
      <c r="BH53" s="1320"/>
      <c r="BI53" s="1320"/>
      <c r="BJ53" s="1320"/>
      <c r="BK53" s="1320"/>
      <c r="BL53" s="1320"/>
      <c r="BM53" s="1320"/>
      <c r="BN53" s="1320"/>
      <c r="BO53" s="1320"/>
      <c r="BP53" s="1317">
        <v>57</v>
      </c>
      <c r="BQ53" s="1317"/>
      <c r="BR53" s="1317"/>
      <c r="BS53" s="1317"/>
      <c r="BT53" s="1317"/>
      <c r="BU53" s="1317"/>
      <c r="BV53" s="1317"/>
      <c r="BW53" s="1317"/>
      <c r="BX53" s="1317">
        <v>61.9</v>
      </c>
      <c r="BY53" s="1317"/>
      <c r="BZ53" s="1317"/>
      <c r="CA53" s="1317"/>
      <c r="CB53" s="1317"/>
      <c r="CC53" s="1317"/>
      <c r="CD53" s="1317"/>
      <c r="CE53" s="1317"/>
      <c r="CF53" s="1317">
        <v>63.7</v>
      </c>
      <c r="CG53" s="1317"/>
      <c r="CH53" s="1317"/>
      <c r="CI53" s="1317"/>
      <c r="CJ53" s="1317"/>
      <c r="CK53" s="1317"/>
      <c r="CL53" s="1317"/>
      <c r="CM53" s="1317"/>
      <c r="CN53" s="1317">
        <v>65.099999999999994</v>
      </c>
      <c r="CO53" s="1317"/>
      <c r="CP53" s="1317"/>
      <c r="CQ53" s="1317"/>
      <c r="CR53" s="1317"/>
      <c r="CS53" s="1317"/>
      <c r="CT53" s="1317"/>
      <c r="CU53" s="1317"/>
      <c r="CV53" s="1317">
        <v>66.400000000000006</v>
      </c>
      <c r="CW53" s="1317"/>
      <c r="CX53" s="1317"/>
      <c r="CY53" s="1317"/>
      <c r="CZ53" s="1317"/>
      <c r="DA53" s="1317"/>
      <c r="DB53" s="1317"/>
      <c r="DC53" s="1317"/>
    </row>
    <row r="54" spans="1:109" x14ac:dyDescent="0.15">
      <c r="A54" s="403"/>
      <c r="B54" s="395"/>
      <c r="G54" s="1332"/>
      <c r="H54" s="1332"/>
      <c r="I54" s="1315"/>
      <c r="J54" s="1315"/>
      <c r="K54" s="1322"/>
      <c r="L54" s="1322"/>
      <c r="M54" s="1322"/>
      <c r="N54" s="1322"/>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3"/>
      <c r="B55" s="395"/>
      <c r="G55" s="1315"/>
      <c r="H55" s="1315"/>
      <c r="I55" s="1315"/>
      <c r="J55" s="1315"/>
      <c r="K55" s="1322"/>
      <c r="L55" s="1322"/>
      <c r="M55" s="1322"/>
      <c r="N55" s="1322"/>
      <c r="AN55" s="1321" t="s">
        <v>581</v>
      </c>
      <c r="AO55" s="1321"/>
      <c r="AP55" s="1321"/>
      <c r="AQ55" s="1321"/>
      <c r="AR55" s="1321"/>
      <c r="AS55" s="1321"/>
      <c r="AT55" s="1321"/>
      <c r="AU55" s="1321"/>
      <c r="AV55" s="1321"/>
      <c r="AW55" s="1321"/>
      <c r="AX55" s="1321"/>
      <c r="AY55" s="1321"/>
      <c r="AZ55" s="1321"/>
      <c r="BA55" s="1321"/>
      <c r="BB55" s="1320" t="s">
        <v>579</v>
      </c>
      <c r="BC55" s="1320"/>
      <c r="BD55" s="1320"/>
      <c r="BE55" s="1320"/>
      <c r="BF55" s="1320"/>
      <c r="BG55" s="1320"/>
      <c r="BH55" s="1320"/>
      <c r="BI55" s="1320"/>
      <c r="BJ55" s="1320"/>
      <c r="BK55" s="1320"/>
      <c r="BL55" s="1320"/>
      <c r="BM55" s="1320"/>
      <c r="BN55" s="1320"/>
      <c r="BO55" s="1320"/>
      <c r="BP55" s="1317">
        <v>20.2</v>
      </c>
      <c r="BQ55" s="1317"/>
      <c r="BR55" s="1317"/>
      <c r="BS55" s="1317"/>
      <c r="BT55" s="1317"/>
      <c r="BU55" s="1317"/>
      <c r="BV55" s="1317"/>
      <c r="BW55" s="1317"/>
      <c r="BX55" s="1317">
        <v>21</v>
      </c>
      <c r="BY55" s="1317"/>
      <c r="BZ55" s="1317"/>
      <c r="CA55" s="1317"/>
      <c r="CB55" s="1317"/>
      <c r="CC55" s="1317"/>
      <c r="CD55" s="1317"/>
      <c r="CE55" s="1317"/>
      <c r="CF55" s="1317">
        <v>20.2</v>
      </c>
      <c r="CG55" s="1317"/>
      <c r="CH55" s="1317"/>
      <c r="CI55" s="1317"/>
      <c r="CJ55" s="1317"/>
      <c r="CK55" s="1317"/>
      <c r="CL55" s="1317"/>
      <c r="CM55" s="1317"/>
      <c r="CN55" s="1317">
        <v>18.3</v>
      </c>
      <c r="CO55" s="1317"/>
      <c r="CP55" s="1317"/>
      <c r="CQ55" s="1317"/>
      <c r="CR55" s="1317"/>
      <c r="CS55" s="1317"/>
      <c r="CT55" s="1317"/>
      <c r="CU55" s="1317"/>
      <c r="CV55" s="1317">
        <v>20.3</v>
      </c>
      <c r="CW55" s="1317"/>
      <c r="CX55" s="1317"/>
      <c r="CY55" s="1317"/>
      <c r="CZ55" s="1317"/>
      <c r="DA55" s="1317"/>
      <c r="DB55" s="1317"/>
      <c r="DC55" s="1317"/>
    </row>
    <row r="56" spans="1:109" x14ac:dyDescent="0.15">
      <c r="A56" s="403"/>
      <c r="B56" s="395"/>
      <c r="G56" s="1315"/>
      <c r="H56" s="1315"/>
      <c r="I56" s="1315"/>
      <c r="J56" s="1315"/>
      <c r="K56" s="1322"/>
      <c r="L56" s="1322"/>
      <c r="M56" s="1322"/>
      <c r="N56" s="1322"/>
      <c r="AN56" s="1321"/>
      <c r="AO56" s="1321"/>
      <c r="AP56" s="1321"/>
      <c r="AQ56" s="1321"/>
      <c r="AR56" s="1321"/>
      <c r="AS56" s="1321"/>
      <c r="AT56" s="1321"/>
      <c r="AU56" s="1321"/>
      <c r="AV56" s="1321"/>
      <c r="AW56" s="1321"/>
      <c r="AX56" s="1321"/>
      <c r="AY56" s="1321"/>
      <c r="AZ56" s="1321"/>
      <c r="BA56" s="1321"/>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x14ac:dyDescent="0.15">
      <c r="B57" s="407"/>
      <c r="G57" s="1315"/>
      <c r="H57" s="1315"/>
      <c r="I57" s="1318"/>
      <c r="J57" s="1318"/>
      <c r="K57" s="1322"/>
      <c r="L57" s="1322"/>
      <c r="M57" s="1322"/>
      <c r="N57" s="1322"/>
      <c r="AM57" s="388"/>
      <c r="AN57" s="1321"/>
      <c r="AO57" s="1321"/>
      <c r="AP57" s="1321"/>
      <c r="AQ57" s="1321"/>
      <c r="AR57" s="1321"/>
      <c r="AS57" s="1321"/>
      <c r="AT57" s="1321"/>
      <c r="AU57" s="1321"/>
      <c r="AV57" s="1321"/>
      <c r="AW57" s="1321"/>
      <c r="AX57" s="1321"/>
      <c r="AY57" s="1321"/>
      <c r="AZ57" s="1321"/>
      <c r="BA57" s="1321"/>
      <c r="BB57" s="1320" t="s">
        <v>580</v>
      </c>
      <c r="BC57" s="1320"/>
      <c r="BD57" s="1320"/>
      <c r="BE57" s="1320"/>
      <c r="BF57" s="1320"/>
      <c r="BG57" s="1320"/>
      <c r="BH57" s="1320"/>
      <c r="BI57" s="1320"/>
      <c r="BJ57" s="1320"/>
      <c r="BK57" s="1320"/>
      <c r="BL57" s="1320"/>
      <c r="BM57" s="1320"/>
      <c r="BN57" s="1320"/>
      <c r="BO57" s="1320"/>
      <c r="BP57" s="1317">
        <v>54.5</v>
      </c>
      <c r="BQ57" s="1317"/>
      <c r="BR57" s="1317"/>
      <c r="BS57" s="1317"/>
      <c r="BT57" s="1317"/>
      <c r="BU57" s="1317"/>
      <c r="BV57" s="1317"/>
      <c r="BW57" s="1317"/>
      <c r="BX57" s="1317">
        <v>56.1</v>
      </c>
      <c r="BY57" s="1317"/>
      <c r="BZ57" s="1317"/>
      <c r="CA57" s="1317"/>
      <c r="CB57" s="1317"/>
      <c r="CC57" s="1317"/>
      <c r="CD57" s="1317"/>
      <c r="CE57" s="1317"/>
      <c r="CF57" s="1317">
        <v>58.1</v>
      </c>
      <c r="CG57" s="1317"/>
      <c r="CH57" s="1317"/>
      <c r="CI57" s="1317"/>
      <c r="CJ57" s="1317"/>
      <c r="CK57" s="1317"/>
      <c r="CL57" s="1317"/>
      <c r="CM57" s="1317"/>
      <c r="CN57" s="1317">
        <v>59.4</v>
      </c>
      <c r="CO57" s="1317"/>
      <c r="CP57" s="1317"/>
      <c r="CQ57" s="1317"/>
      <c r="CR57" s="1317"/>
      <c r="CS57" s="1317"/>
      <c r="CT57" s="1317"/>
      <c r="CU57" s="1317"/>
      <c r="CV57" s="1317">
        <v>60.7</v>
      </c>
      <c r="CW57" s="1317"/>
      <c r="CX57" s="1317"/>
      <c r="CY57" s="1317"/>
      <c r="CZ57" s="1317"/>
      <c r="DA57" s="1317"/>
      <c r="DB57" s="1317"/>
      <c r="DC57" s="1317"/>
      <c r="DD57" s="408"/>
      <c r="DE57" s="407"/>
    </row>
    <row r="58" spans="1:109" s="403" customFormat="1" x14ac:dyDescent="0.15">
      <c r="A58" s="388"/>
      <c r="B58" s="407"/>
      <c r="G58" s="1315"/>
      <c r="H58" s="1315"/>
      <c r="I58" s="1318"/>
      <c r="J58" s="1318"/>
      <c r="K58" s="1322"/>
      <c r="L58" s="1322"/>
      <c r="M58" s="1322"/>
      <c r="N58" s="1322"/>
      <c r="AM58" s="388"/>
      <c r="AN58" s="1321"/>
      <c r="AO58" s="1321"/>
      <c r="AP58" s="1321"/>
      <c r="AQ58" s="1321"/>
      <c r="AR58" s="1321"/>
      <c r="AS58" s="1321"/>
      <c r="AT58" s="1321"/>
      <c r="AU58" s="1321"/>
      <c r="AV58" s="1321"/>
      <c r="AW58" s="1321"/>
      <c r="AX58" s="1321"/>
      <c r="AY58" s="1321"/>
      <c r="AZ58" s="1321"/>
      <c r="BA58" s="1321"/>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582</v>
      </c>
    </row>
    <row r="64" spans="1:109" x14ac:dyDescent="0.15">
      <c r="B64" s="395"/>
      <c r="G64" s="402"/>
      <c r="I64" s="415"/>
      <c r="J64" s="415"/>
      <c r="K64" s="415"/>
      <c r="L64" s="415"/>
      <c r="M64" s="415"/>
      <c r="N64" s="416"/>
      <c r="AM64" s="402"/>
      <c r="AN64" s="402" t="s">
        <v>576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585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577</v>
      </c>
    </row>
    <row r="72" spans="2:107" x14ac:dyDescent="0.15">
      <c r="B72" s="395"/>
      <c r="G72" s="1315"/>
      <c r="H72" s="1315"/>
      <c r="I72" s="1315"/>
      <c r="J72" s="1315"/>
      <c r="K72" s="405"/>
      <c r="L72" s="405"/>
      <c r="M72" s="406"/>
      <c r="N72" s="406"/>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1" t="s">
        <v>542</v>
      </c>
      <c r="BQ72" s="1321"/>
      <c r="BR72" s="1321"/>
      <c r="BS72" s="1321"/>
      <c r="BT72" s="1321"/>
      <c r="BU72" s="1321"/>
      <c r="BV72" s="1321"/>
      <c r="BW72" s="1321"/>
      <c r="BX72" s="1321" t="s">
        <v>543</v>
      </c>
      <c r="BY72" s="1321"/>
      <c r="BZ72" s="1321"/>
      <c r="CA72" s="1321"/>
      <c r="CB72" s="1321"/>
      <c r="CC72" s="1321"/>
      <c r="CD72" s="1321"/>
      <c r="CE72" s="1321"/>
      <c r="CF72" s="1321" t="s">
        <v>544</v>
      </c>
      <c r="CG72" s="1321"/>
      <c r="CH72" s="1321"/>
      <c r="CI72" s="1321"/>
      <c r="CJ72" s="1321"/>
      <c r="CK72" s="1321"/>
      <c r="CL72" s="1321"/>
      <c r="CM72" s="1321"/>
      <c r="CN72" s="1321" t="s">
        <v>545</v>
      </c>
      <c r="CO72" s="1321"/>
      <c r="CP72" s="1321"/>
      <c r="CQ72" s="1321"/>
      <c r="CR72" s="1321"/>
      <c r="CS72" s="1321"/>
      <c r="CT72" s="1321"/>
      <c r="CU72" s="1321"/>
      <c r="CV72" s="1321" t="s">
        <v>546</v>
      </c>
      <c r="CW72" s="1321"/>
      <c r="CX72" s="1321"/>
      <c r="CY72" s="1321"/>
      <c r="CZ72" s="1321"/>
      <c r="DA72" s="1321"/>
      <c r="DB72" s="1321"/>
      <c r="DC72" s="1321"/>
    </row>
    <row r="73" spans="2:107" x14ac:dyDescent="0.15">
      <c r="B73" s="395"/>
      <c r="G73" s="1332"/>
      <c r="H73" s="1332"/>
      <c r="I73" s="1332"/>
      <c r="J73" s="1332"/>
      <c r="K73" s="1316"/>
      <c r="L73" s="1316"/>
      <c r="M73" s="1316"/>
      <c r="N73" s="1316"/>
      <c r="AM73" s="404"/>
      <c r="AN73" s="1320" t="s">
        <v>578</v>
      </c>
      <c r="AO73" s="1320"/>
      <c r="AP73" s="1320"/>
      <c r="AQ73" s="1320"/>
      <c r="AR73" s="1320"/>
      <c r="AS73" s="1320"/>
      <c r="AT73" s="1320"/>
      <c r="AU73" s="1320"/>
      <c r="AV73" s="1320"/>
      <c r="AW73" s="1320"/>
      <c r="AX73" s="1320"/>
      <c r="AY73" s="1320"/>
      <c r="AZ73" s="1320"/>
      <c r="BA73" s="1320"/>
      <c r="BB73" s="1320" t="s">
        <v>579</v>
      </c>
      <c r="BC73" s="1320"/>
      <c r="BD73" s="1320"/>
      <c r="BE73" s="1320"/>
      <c r="BF73" s="1320"/>
      <c r="BG73" s="1320"/>
      <c r="BH73" s="1320"/>
      <c r="BI73" s="1320"/>
      <c r="BJ73" s="1320"/>
      <c r="BK73" s="1320"/>
      <c r="BL73" s="1320"/>
      <c r="BM73" s="1320"/>
      <c r="BN73" s="1320"/>
      <c r="BO73" s="1320"/>
      <c r="BP73" s="1317">
        <v>23.1</v>
      </c>
      <c r="BQ73" s="1317"/>
      <c r="BR73" s="1317"/>
      <c r="BS73" s="1317"/>
      <c r="BT73" s="1317"/>
      <c r="BU73" s="1317"/>
      <c r="BV73" s="1317"/>
      <c r="BW73" s="1317"/>
      <c r="BX73" s="1317">
        <v>9.3000000000000007</v>
      </c>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5"/>
      <c r="G74" s="1332"/>
      <c r="H74" s="1332"/>
      <c r="I74" s="1332"/>
      <c r="J74" s="1332"/>
      <c r="K74" s="1316"/>
      <c r="L74" s="1316"/>
      <c r="M74" s="1316"/>
      <c r="N74" s="1316"/>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5"/>
      <c r="G75" s="1332"/>
      <c r="H75" s="1332"/>
      <c r="I75" s="1315"/>
      <c r="J75" s="1315"/>
      <c r="K75" s="1322"/>
      <c r="L75" s="1322"/>
      <c r="M75" s="1322"/>
      <c r="N75" s="1322"/>
      <c r="AM75" s="404"/>
      <c r="AN75" s="1320"/>
      <c r="AO75" s="1320"/>
      <c r="AP75" s="1320"/>
      <c r="AQ75" s="1320"/>
      <c r="AR75" s="1320"/>
      <c r="AS75" s="1320"/>
      <c r="AT75" s="1320"/>
      <c r="AU75" s="1320"/>
      <c r="AV75" s="1320"/>
      <c r="AW75" s="1320"/>
      <c r="AX75" s="1320"/>
      <c r="AY75" s="1320"/>
      <c r="AZ75" s="1320"/>
      <c r="BA75" s="1320"/>
      <c r="BB75" s="1320" t="s">
        <v>583</v>
      </c>
      <c r="BC75" s="1320"/>
      <c r="BD75" s="1320"/>
      <c r="BE75" s="1320"/>
      <c r="BF75" s="1320"/>
      <c r="BG75" s="1320"/>
      <c r="BH75" s="1320"/>
      <c r="BI75" s="1320"/>
      <c r="BJ75" s="1320"/>
      <c r="BK75" s="1320"/>
      <c r="BL75" s="1320"/>
      <c r="BM75" s="1320"/>
      <c r="BN75" s="1320"/>
      <c r="BO75" s="1320"/>
      <c r="BP75" s="1317">
        <v>5.6</v>
      </c>
      <c r="BQ75" s="1317"/>
      <c r="BR75" s="1317"/>
      <c r="BS75" s="1317"/>
      <c r="BT75" s="1317"/>
      <c r="BU75" s="1317"/>
      <c r="BV75" s="1317"/>
      <c r="BW75" s="1317"/>
      <c r="BX75" s="1317">
        <v>4.7</v>
      </c>
      <c r="BY75" s="1317"/>
      <c r="BZ75" s="1317"/>
      <c r="CA75" s="1317"/>
      <c r="CB75" s="1317"/>
      <c r="CC75" s="1317"/>
      <c r="CD75" s="1317"/>
      <c r="CE75" s="1317"/>
      <c r="CF75" s="1317">
        <v>3.8</v>
      </c>
      <c r="CG75" s="1317"/>
      <c r="CH75" s="1317"/>
      <c r="CI75" s="1317"/>
      <c r="CJ75" s="1317"/>
      <c r="CK75" s="1317"/>
      <c r="CL75" s="1317"/>
      <c r="CM75" s="1317"/>
      <c r="CN75" s="1317">
        <v>3.2</v>
      </c>
      <c r="CO75" s="1317"/>
      <c r="CP75" s="1317"/>
      <c r="CQ75" s="1317"/>
      <c r="CR75" s="1317"/>
      <c r="CS75" s="1317"/>
      <c r="CT75" s="1317"/>
      <c r="CU75" s="1317"/>
      <c r="CV75" s="1317">
        <v>3.2</v>
      </c>
      <c r="CW75" s="1317"/>
      <c r="CX75" s="1317"/>
      <c r="CY75" s="1317"/>
      <c r="CZ75" s="1317"/>
      <c r="DA75" s="1317"/>
      <c r="DB75" s="1317"/>
      <c r="DC75" s="1317"/>
    </row>
    <row r="76" spans="2:107" x14ac:dyDescent="0.15">
      <c r="B76" s="395"/>
      <c r="G76" s="1332"/>
      <c r="H76" s="1332"/>
      <c r="I76" s="1315"/>
      <c r="J76" s="1315"/>
      <c r="K76" s="1322"/>
      <c r="L76" s="1322"/>
      <c r="M76" s="1322"/>
      <c r="N76" s="1322"/>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5"/>
      <c r="G77" s="1315"/>
      <c r="H77" s="1315"/>
      <c r="I77" s="1315"/>
      <c r="J77" s="1315"/>
      <c r="K77" s="1316"/>
      <c r="L77" s="1316"/>
      <c r="M77" s="1316"/>
      <c r="N77" s="1316"/>
      <c r="AN77" s="1321" t="s">
        <v>581</v>
      </c>
      <c r="AO77" s="1321"/>
      <c r="AP77" s="1321"/>
      <c r="AQ77" s="1321"/>
      <c r="AR77" s="1321"/>
      <c r="AS77" s="1321"/>
      <c r="AT77" s="1321"/>
      <c r="AU77" s="1321"/>
      <c r="AV77" s="1321"/>
      <c r="AW77" s="1321"/>
      <c r="AX77" s="1321"/>
      <c r="AY77" s="1321"/>
      <c r="AZ77" s="1321"/>
      <c r="BA77" s="1321"/>
      <c r="BB77" s="1320" t="s">
        <v>579</v>
      </c>
      <c r="BC77" s="1320"/>
      <c r="BD77" s="1320"/>
      <c r="BE77" s="1320"/>
      <c r="BF77" s="1320"/>
      <c r="BG77" s="1320"/>
      <c r="BH77" s="1320"/>
      <c r="BI77" s="1320"/>
      <c r="BJ77" s="1320"/>
      <c r="BK77" s="1320"/>
      <c r="BL77" s="1320"/>
      <c r="BM77" s="1320"/>
      <c r="BN77" s="1320"/>
      <c r="BO77" s="1320"/>
      <c r="BP77" s="1317">
        <v>20.2</v>
      </c>
      <c r="BQ77" s="1317"/>
      <c r="BR77" s="1317"/>
      <c r="BS77" s="1317"/>
      <c r="BT77" s="1317"/>
      <c r="BU77" s="1317"/>
      <c r="BV77" s="1317"/>
      <c r="BW77" s="1317"/>
      <c r="BX77" s="1317">
        <v>21</v>
      </c>
      <c r="BY77" s="1317"/>
      <c r="BZ77" s="1317"/>
      <c r="CA77" s="1317"/>
      <c r="CB77" s="1317"/>
      <c r="CC77" s="1317"/>
      <c r="CD77" s="1317"/>
      <c r="CE77" s="1317"/>
      <c r="CF77" s="1317">
        <v>20.2</v>
      </c>
      <c r="CG77" s="1317"/>
      <c r="CH77" s="1317"/>
      <c r="CI77" s="1317"/>
      <c r="CJ77" s="1317"/>
      <c r="CK77" s="1317"/>
      <c r="CL77" s="1317"/>
      <c r="CM77" s="1317"/>
      <c r="CN77" s="1317">
        <v>18.3</v>
      </c>
      <c r="CO77" s="1317"/>
      <c r="CP77" s="1317"/>
      <c r="CQ77" s="1317"/>
      <c r="CR77" s="1317"/>
      <c r="CS77" s="1317"/>
      <c r="CT77" s="1317"/>
      <c r="CU77" s="1317"/>
      <c r="CV77" s="1317">
        <v>20.3</v>
      </c>
      <c r="CW77" s="1317"/>
      <c r="CX77" s="1317"/>
      <c r="CY77" s="1317"/>
      <c r="CZ77" s="1317"/>
      <c r="DA77" s="1317"/>
      <c r="DB77" s="1317"/>
      <c r="DC77" s="1317"/>
    </row>
    <row r="78" spans="2:107" x14ac:dyDescent="0.15">
      <c r="B78" s="395"/>
      <c r="G78" s="1315"/>
      <c r="H78" s="1315"/>
      <c r="I78" s="1315"/>
      <c r="J78" s="1315"/>
      <c r="K78" s="1316"/>
      <c r="L78" s="1316"/>
      <c r="M78" s="1316"/>
      <c r="N78" s="1316"/>
      <c r="AN78" s="1321"/>
      <c r="AO78" s="1321"/>
      <c r="AP78" s="1321"/>
      <c r="AQ78" s="1321"/>
      <c r="AR78" s="1321"/>
      <c r="AS78" s="1321"/>
      <c r="AT78" s="1321"/>
      <c r="AU78" s="1321"/>
      <c r="AV78" s="1321"/>
      <c r="AW78" s="1321"/>
      <c r="AX78" s="1321"/>
      <c r="AY78" s="1321"/>
      <c r="AZ78" s="1321"/>
      <c r="BA78" s="1321"/>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5"/>
      <c r="G79" s="1315"/>
      <c r="H79" s="1315"/>
      <c r="I79" s="1318"/>
      <c r="J79" s="1318"/>
      <c r="K79" s="1319"/>
      <c r="L79" s="1319"/>
      <c r="M79" s="1319"/>
      <c r="N79" s="1319"/>
      <c r="AN79" s="1321"/>
      <c r="AO79" s="1321"/>
      <c r="AP79" s="1321"/>
      <c r="AQ79" s="1321"/>
      <c r="AR79" s="1321"/>
      <c r="AS79" s="1321"/>
      <c r="AT79" s="1321"/>
      <c r="AU79" s="1321"/>
      <c r="AV79" s="1321"/>
      <c r="AW79" s="1321"/>
      <c r="AX79" s="1321"/>
      <c r="AY79" s="1321"/>
      <c r="AZ79" s="1321"/>
      <c r="BA79" s="1321"/>
      <c r="BB79" s="1320" t="s">
        <v>583</v>
      </c>
      <c r="BC79" s="1320"/>
      <c r="BD79" s="1320"/>
      <c r="BE79" s="1320"/>
      <c r="BF79" s="1320"/>
      <c r="BG79" s="1320"/>
      <c r="BH79" s="1320"/>
      <c r="BI79" s="1320"/>
      <c r="BJ79" s="1320"/>
      <c r="BK79" s="1320"/>
      <c r="BL79" s="1320"/>
      <c r="BM79" s="1320"/>
      <c r="BN79" s="1320"/>
      <c r="BO79" s="1320"/>
      <c r="BP79" s="1317">
        <v>7.1</v>
      </c>
      <c r="BQ79" s="1317"/>
      <c r="BR79" s="1317"/>
      <c r="BS79" s="1317"/>
      <c r="BT79" s="1317"/>
      <c r="BU79" s="1317"/>
      <c r="BV79" s="1317"/>
      <c r="BW79" s="1317"/>
      <c r="BX79" s="1317">
        <v>6.8</v>
      </c>
      <c r="BY79" s="1317"/>
      <c r="BZ79" s="1317"/>
      <c r="CA79" s="1317"/>
      <c r="CB79" s="1317"/>
      <c r="CC79" s="1317"/>
      <c r="CD79" s="1317"/>
      <c r="CE79" s="1317"/>
      <c r="CF79" s="1317">
        <v>6.8</v>
      </c>
      <c r="CG79" s="1317"/>
      <c r="CH79" s="1317"/>
      <c r="CI79" s="1317"/>
      <c r="CJ79" s="1317"/>
      <c r="CK79" s="1317"/>
      <c r="CL79" s="1317"/>
      <c r="CM79" s="1317"/>
      <c r="CN79" s="1317">
        <v>6.8</v>
      </c>
      <c r="CO79" s="1317"/>
      <c r="CP79" s="1317"/>
      <c r="CQ79" s="1317"/>
      <c r="CR79" s="1317"/>
      <c r="CS79" s="1317"/>
      <c r="CT79" s="1317"/>
      <c r="CU79" s="1317"/>
      <c r="CV79" s="1317">
        <v>6.6</v>
      </c>
      <c r="CW79" s="1317"/>
      <c r="CX79" s="1317"/>
      <c r="CY79" s="1317"/>
      <c r="CZ79" s="1317"/>
      <c r="DA79" s="1317"/>
      <c r="DB79" s="1317"/>
      <c r="DC79" s="1317"/>
    </row>
    <row r="80" spans="2:107" x14ac:dyDescent="0.15">
      <c r="B80" s="395"/>
      <c r="G80" s="1315"/>
      <c r="H80" s="1315"/>
      <c r="I80" s="1318"/>
      <c r="J80" s="1318"/>
      <c r="K80" s="1319"/>
      <c r="L80" s="1319"/>
      <c r="M80" s="1319"/>
      <c r="N80" s="1319"/>
      <c r="AN80" s="1321"/>
      <c r="AO80" s="1321"/>
      <c r="AP80" s="1321"/>
      <c r="AQ80" s="1321"/>
      <c r="AR80" s="1321"/>
      <c r="AS80" s="1321"/>
      <c r="AT80" s="1321"/>
      <c r="AU80" s="1321"/>
      <c r="AV80" s="1321"/>
      <c r="AW80" s="1321"/>
      <c r="AX80" s="1321"/>
      <c r="AY80" s="1321"/>
      <c r="AZ80" s="1321"/>
      <c r="BA80" s="1321"/>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Normal="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phoneticPr fontId="2"/>
  <printOptions horizontalCentered="1" verticalCentered="1"/>
  <pageMargins left="0" right="0" top="0.19685039370078741" bottom="0" header="0.31496062992125984" footer="0.31496062992125984"/>
  <pageSetup paperSize="9" scale="3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539</v>
      </c>
      <c r="G2" s="157"/>
      <c r="H2" s="158"/>
    </row>
    <row r="3" spans="1:8" x14ac:dyDescent="0.15">
      <c r="A3" s="154" t="s">
        <v>532</v>
      </c>
      <c r="B3" s="159"/>
      <c r="C3" s="160"/>
      <c r="D3" s="161">
        <v>26286</v>
      </c>
      <c r="E3" s="162"/>
      <c r="F3" s="163">
        <v>56894</v>
      </c>
      <c r="G3" s="164"/>
      <c r="H3" s="165"/>
    </row>
    <row r="4" spans="1:8" x14ac:dyDescent="0.15">
      <c r="A4" s="166"/>
      <c r="B4" s="167"/>
      <c r="C4" s="168"/>
      <c r="D4" s="169">
        <v>19008</v>
      </c>
      <c r="E4" s="170"/>
      <c r="F4" s="171">
        <v>32548</v>
      </c>
      <c r="G4" s="172"/>
      <c r="H4" s="173"/>
    </row>
    <row r="5" spans="1:8" x14ac:dyDescent="0.15">
      <c r="A5" s="154" t="s">
        <v>534</v>
      </c>
      <c r="B5" s="159"/>
      <c r="C5" s="160"/>
      <c r="D5" s="161">
        <v>21463</v>
      </c>
      <c r="E5" s="162"/>
      <c r="F5" s="163">
        <v>47738</v>
      </c>
      <c r="G5" s="164"/>
      <c r="H5" s="165"/>
    </row>
    <row r="6" spans="1:8" x14ac:dyDescent="0.15">
      <c r="A6" s="166"/>
      <c r="B6" s="167"/>
      <c r="C6" s="168"/>
      <c r="D6" s="169">
        <v>18489</v>
      </c>
      <c r="E6" s="170"/>
      <c r="F6" s="171">
        <v>24937</v>
      </c>
      <c r="G6" s="172"/>
      <c r="H6" s="173"/>
    </row>
    <row r="7" spans="1:8" x14ac:dyDescent="0.15">
      <c r="A7" s="154" t="s">
        <v>535</v>
      </c>
      <c r="B7" s="159"/>
      <c r="C7" s="160"/>
      <c r="D7" s="161">
        <v>26796</v>
      </c>
      <c r="E7" s="162"/>
      <c r="F7" s="163">
        <v>52191</v>
      </c>
      <c r="G7" s="164"/>
      <c r="H7" s="165"/>
    </row>
    <row r="8" spans="1:8" x14ac:dyDescent="0.15">
      <c r="A8" s="166"/>
      <c r="B8" s="167"/>
      <c r="C8" s="168"/>
      <c r="D8" s="169">
        <v>14063</v>
      </c>
      <c r="E8" s="170"/>
      <c r="F8" s="171">
        <v>24843</v>
      </c>
      <c r="G8" s="172"/>
      <c r="H8" s="173"/>
    </row>
    <row r="9" spans="1:8" x14ac:dyDescent="0.15">
      <c r="A9" s="154" t="s">
        <v>536</v>
      </c>
      <c r="B9" s="159"/>
      <c r="C9" s="160"/>
      <c r="D9" s="161">
        <v>18293</v>
      </c>
      <c r="E9" s="162"/>
      <c r="F9" s="163">
        <v>47387</v>
      </c>
      <c r="G9" s="164"/>
      <c r="H9" s="165"/>
    </row>
    <row r="10" spans="1:8" x14ac:dyDescent="0.15">
      <c r="A10" s="166"/>
      <c r="B10" s="167"/>
      <c r="C10" s="168"/>
      <c r="D10" s="169">
        <v>14632</v>
      </c>
      <c r="E10" s="170"/>
      <c r="F10" s="171">
        <v>24928</v>
      </c>
      <c r="G10" s="172"/>
      <c r="H10" s="173"/>
    </row>
    <row r="11" spans="1:8" x14ac:dyDescent="0.15">
      <c r="A11" s="154" t="s">
        <v>537</v>
      </c>
      <c r="B11" s="159"/>
      <c r="C11" s="160"/>
      <c r="D11" s="161">
        <v>19704</v>
      </c>
      <c r="E11" s="162"/>
      <c r="F11" s="163">
        <v>51264</v>
      </c>
      <c r="G11" s="164"/>
      <c r="H11" s="165"/>
    </row>
    <row r="12" spans="1:8" x14ac:dyDescent="0.15">
      <c r="A12" s="166"/>
      <c r="B12" s="167"/>
      <c r="C12" s="174"/>
      <c r="D12" s="169">
        <v>10816</v>
      </c>
      <c r="E12" s="170"/>
      <c r="F12" s="171">
        <v>26040</v>
      </c>
      <c r="G12" s="172"/>
      <c r="H12" s="173"/>
    </row>
    <row r="13" spans="1:8" x14ac:dyDescent="0.15">
      <c r="A13" s="154"/>
      <c r="B13" s="159"/>
      <c r="C13" s="175"/>
      <c r="D13" s="176">
        <v>22508</v>
      </c>
      <c r="E13" s="177"/>
      <c r="F13" s="178">
        <v>51095</v>
      </c>
      <c r="G13" s="179"/>
      <c r="H13" s="165"/>
    </row>
    <row r="14" spans="1:8" x14ac:dyDescent="0.15">
      <c r="A14" s="166"/>
      <c r="B14" s="167"/>
      <c r="C14" s="168"/>
      <c r="D14" s="169">
        <v>15402</v>
      </c>
      <c r="E14" s="170"/>
      <c r="F14" s="171">
        <v>26659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6.38</v>
      </c>
      <c r="C19" s="180">
        <f>ROUND(VALUE(SUBSTITUTE(実質収支比率等に係る経年分析!G$48,"▲","-")),2)</f>
        <v>7.55</v>
      </c>
      <c r="D19" s="180">
        <f>ROUND(VALUE(SUBSTITUTE(実質収支比率等に係る経年分析!H$48,"▲","-")),2)</f>
        <v>12.74</v>
      </c>
      <c r="E19" s="180">
        <f>ROUND(VALUE(SUBSTITUTE(実質収支比率等に係る経年分析!I$48,"▲","-")),2)</f>
        <v>11.73</v>
      </c>
      <c r="F19" s="180">
        <f>ROUND(VALUE(SUBSTITUTE(実質収支比率等に係る経年分析!J$48,"▲","-")),2)</f>
        <v>11.55</v>
      </c>
    </row>
    <row r="20" spans="1:11" x14ac:dyDescent="0.15">
      <c r="A20" s="180" t="s">
        <v>54</v>
      </c>
      <c r="B20" s="180">
        <f>ROUND(VALUE(SUBSTITUTE(実質収支比率等に係る経年分析!F$47,"▲","-")),2)</f>
        <v>17.100000000000001</v>
      </c>
      <c r="C20" s="180">
        <f>ROUND(VALUE(SUBSTITUTE(実質収支比率等に係る経年分析!G$47,"▲","-")),2)</f>
        <v>16.68</v>
      </c>
      <c r="D20" s="180">
        <f>ROUND(VALUE(SUBSTITUTE(実質収支比率等に係る経年分析!H$47,"▲","-")),2)</f>
        <v>14.61</v>
      </c>
      <c r="E20" s="180">
        <f>ROUND(VALUE(SUBSTITUTE(実質収支比率等に係る経年分析!I$47,"▲","-")),2)</f>
        <v>20.63</v>
      </c>
      <c r="F20" s="180">
        <f>ROUND(VALUE(SUBSTITUTE(実質収支比率等に係る経年分析!J$47,"▲","-")),2)</f>
        <v>24.21</v>
      </c>
    </row>
    <row r="21" spans="1:11" x14ac:dyDescent="0.15">
      <c r="A21" s="180" t="s">
        <v>55</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5.58</v>
      </c>
      <c r="F21" s="180">
        <f>IF(ISNUMBER(VALUE(SUBSTITUTE(実質収支比率等に係る経年分析!J$49,"▲","-"))),ROUND(VALUE(SUBSTITUTE(実質収支比率等に係る経年分析!J$49,"▲","-")),2),NA())</f>
        <v>3.42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1424</v>
      </c>
      <c r="E42" s="182"/>
      <c r="F42" s="182"/>
      <c r="G42" s="182">
        <f>'実質公債費比率（分子）の構造'!L$52</f>
        <v>1377</v>
      </c>
      <c r="H42" s="182"/>
      <c r="I42" s="182"/>
      <c r="J42" s="182">
        <f>'実質公債費比率（分子）の構造'!M$52</f>
        <v>1290</v>
      </c>
      <c r="K42" s="182"/>
      <c r="L42" s="182"/>
      <c r="M42" s="182">
        <f>'実質公債費比率（分子）の構造'!N$52</f>
        <v>1193</v>
      </c>
      <c r="N42" s="182"/>
      <c r="O42" s="182"/>
      <c r="P42" s="182">
        <f>'実質公債費比率（分子）の構造'!O$52</f>
        <v>1034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99</v>
      </c>
      <c r="C44" s="182"/>
      <c r="D44" s="182"/>
      <c r="E44" s="182">
        <f>'実質公債費比率（分子）の構造'!L$50</f>
        <v>99</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320</v>
      </c>
      <c r="C46" s="182"/>
      <c r="D46" s="182"/>
      <c r="E46" s="182">
        <f>'実質公債費比率（分子）の構造'!L$48</f>
        <v>297</v>
      </c>
      <c r="F46" s="182"/>
      <c r="G46" s="182"/>
      <c r="H46" s="182">
        <f>'実質公債費比率（分子）の構造'!M$48</f>
        <v>293</v>
      </c>
      <c r="I46" s="182"/>
      <c r="J46" s="182"/>
      <c r="K46" s="182">
        <f>'実質公債費比率（分子）の構造'!N$48</f>
        <v>250</v>
      </c>
      <c r="L46" s="182"/>
      <c r="M46" s="182"/>
      <c r="N46" s="182">
        <f>'実質公債費比率（分子）の構造'!O$48</f>
        <v>248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1423</v>
      </c>
      <c r="C49" s="182"/>
      <c r="D49" s="182"/>
      <c r="E49" s="182">
        <f>'実質公債費比率（分子）の構造'!L$45</f>
        <v>1249</v>
      </c>
      <c r="F49" s="182"/>
      <c r="G49" s="182"/>
      <c r="H49" s="182">
        <f>'実質公債費比率（分子）の構造'!M$45</f>
        <v>1135</v>
      </c>
      <c r="I49" s="182"/>
      <c r="J49" s="182"/>
      <c r="K49" s="182">
        <f>'実質公債費比率（分子）の構造'!N$45</f>
        <v>1139</v>
      </c>
      <c r="L49" s="182"/>
      <c r="M49" s="182"/>
      <c r="N49" s="182">
        <f>'実質公債費比率（分子）の構造'!O$45</f>
        <v>980</v>
      </c>
      <c r="O49" s="182"/>
      <c r="P49" s="182"/>
    </row>
    <row r="50" spans="1:16" x14ac:dyDescent="0.15">
      <c r="A50" s="182" t="s">
        <v>70</v>
      </c>
      <c r="B50" s="182" t="e">
        <f>NA()</f>
        <v>#N/A</v>
      </c>
      <c r="C50" s="182">
        <f>IF(ISNUMBER('実質公債費比率（分子）の構造'!K$53),'実質公債費比率（分子）の構造'!K$53,NA())</f>
        <v>418</v>
      </c>
      <c r="D50" s="182" t="e">
        <f>NA()</f>
        <v>#N/A</v>
      </c>
      <c r="E50" s="182" t="e">
        <f>NA()</f>
        <v>#N/A</v>
      </c>
      <c r="F50" s="182">
        <f>IF(ISNUMBER('実質公債費比率（分子）の構造'!L$53),'実質公債費比率（分子）の構造'!L$53,NA())</f>
        <v>268</v>
      </c>
      <c r="G50" s="182" t="e">
        <f>NA()</f>
        <v>#N/A</v>
      </c>
      <c r="H50" s="182" t="e">
        <f>NA()</f>
        <v>#N/A</v>
      </c>
      <c r="I50" s="182">
        <f>IF(ISNUMBER('実質公債費比率（分子）の構造'!M$53),'実質公債費比率（分子）の構造'!M$53,NA())</f>
        <v>237</v>
      </c>
      <c r="J50" s="182" t="e">
        <f>NA()</f>
        <v>#N/A</v>
      </c>
      <c r="K50" s="182" t="e">
        <f>NA()</f>
        <v>#N/A</v>
      </c>
      <c r="L50" s="182">
        <f>IF(ISNUMBER('実質公債費比率（分子）の構造'!N$53),'実質公債費比率（分子）の構造'!N$53,NA())</f>
        <v>295</v>
      </c>
      <c r="M50" s="182" t="e">
        <f>NA()</f>
        <v>#N/A</v>
      </c>
      <c r="N50" s="182" t="e">
        <f>NA()</f>
        <v>#N/A</v>
      </c>
      <c r="O50" s="182">
        <f>IF(ISNUMBER('実質公債費比率（分子）の構造'!O$53),'実質公債費比率（分子）の構造'!O$53,NA())</f>
        <v>293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8653</v>
      </c>
      <c r="E56" s="181"/>
      <c r="F56" s="181"/>
      <c r="G56" s="181">
        <f>'将来負担比率（分子）の構造'!J$52</f>
        <v>8026</v>
      </c>
      <c r="H56" s="181"/>
      <c r="I56" s="181"/>
      <c r="J56" s="181">
        <f>'将来負担比率（分子）の構造'!K$52</f>
        <v>7395</v>
      </c>
      <c r="K56" s="181"/>
      <c r="L56" s="181"/>
      <c r="M56" s="181">
        <f>'将来負担比率（分子）の構造'!L$52</f>
        <v>6777</v>
      </c>
      <c r="N56" s="181"/>
      <c r="O56" s="181"/>
      <c r="P56" s="181">
        <f>'将来負担比率（分子）の構造'!M$52</f>
        <v>6223</v>
      </c>
    </row>
    <row r="57" spans="1:16" x14ac:dyDescent="0.15">
      <c r="A57" s="181" t="s">
        <v>41</v>
      </c>
      <c r="B57" s="181"/>
      <c r="C57" s="181"/>
      <c r="D57" s="181">
        <f>'将来負担比率（分子）の構造'!I$51</f>
        <v>2561</v>
      </c>
      <c r="E57" s="181"/>
      <c r="F57" s="181"/>
      <c r="G57" s="181">
        <f>'将来負担比率（分子）の構造'!J$51</f>
        <v>2423</v>
      </c>
      <c r="H57" s="181"/>
      <c r="I57" s="181"/>
      <c r="J57" s="181">
        <f>'将来負担比率（分子）の構造'!K$51</f>
        <v>2371</v>
      </c>
      <c r="K57" s="181"/>
      <c r="L57" s="181"/>
      <c r="M57" s="181">
        <f>'将来負担比率（分子）の構造'!L$51</f>
        <v>2294</v>
      </c>
      <c r="N57" s="181"/>
      <c r="O57" s="181"/>
      <c r="P57" s="181">
        <f>'将来負担比率（分子）の構造'!M$51</f>
        <v>2325</v>
      </c>
    </row>
    <row r="58" spans="1:16" x14ac:dyDescent="0.15">
      <c r="A58" s="181" t="s">
        <v>40</v>
      </c>
      <c r="B58" s="181"/>
      <c r="C58" s="181"/>
      <c r="D58" s="181">
        <f>'将来負担比率（分子）の構造'!I$50</f>
        <v>3089</v>
      </c>
      <c r="E58" s="181"/>
      <c r="F58" s="181"/>
      <c r="G58" s="181">
        <f>'将来負担比率（分子）の構造'!J$50</f>
        <v>3496</v>
      </c>
      <c r="H58" s="181"/>
      <c r="I58" s="181"/>
      <c r="J58" s="181">
        <f>'将来負担比率（分子）の構造'!K$50</f>
        <v>4237</v>
      </c>
      <c r="K58" s="181"/>
      <c r="L58" s="181"/>
      <c r="M58" s="181">
        <f>'将来負担比率（分子）の構造'!L$50</f>
        <v>4612</v>
      </c>
      <c r="N58" s="181"/>
      <c r="O58" s="181"/>
      <c r="P58" s="181">
        <f>'将来負担比率（分子）の構造'!M$50</f>
        <v>4970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1635</v>
      </c>
      <c r="C62" s="181"/>
      <c r="D62" s="181"/>
      <c r="E62" s="181">
        <f>'将来負担比率（分子）の構造'!J$45</f>
        <v>1476</v>
      </c>
      <c r="F62" s="181"/>
      <c r="G62" s="181"/>
      <c r="H62" s="181">
        <f>'将来負担比率（分子）の構造'!K$45</f>
        <v>1431</v>
      </c>
      <c r="I62" s="181"/>
      <c r="J62" s="181"/>
      <c r="K62" s="181">
        <f>'将来負担比率（分子）の構造'!L$45</f>
        <v>1171</v>
      </c>
      <c r="L62" s="181"/>
      <c r="M62" s="181"/>
      <c r="N62" s="181">
        <f>'将来負担比率（分子）の構造'!M$45</f>
        <v>1223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3726</v>
      </c>
      <c r="C64" s="181"/>
      <c r="D64" s="181"/>
      <c r="E64" s="181">
        <f>'将来負担比率（分子）の構造'!J$43</f>
        <v>3255</v>
      </c>
      <c r="F64" s="181"/>
      <c r="G64" s="181"/>
      <c r="H64" s="181">
        <f>'将来負担比率（分子）の構造'!K$43</f>
        <v>2935</v>
      </c>
      <c r="I64" s="181"/>
      <c r="J64" s="181"/>
      <c r="K64" s="181">
        <f>'将来負担比率（分子）の構造'!L$43</f>
        <v>2779</v>
      </c>
      <c r="L64" s="181"/>
      <c r="M64" s="181"/>
      <c r="N64" s="181">
        <f>'将来負担比率（分子）の構造'!M$43</f>
        <v>2686</v>
      </c>
      <c r="O64" s="181"/>
      <c r="P64" s="181"/>
    </row>
    <row r="65" spans="1:16" x14ac:dyDescent="0.15">
      <c r="A65" s="181" t="s">
        <v>31</v>
      </c>
      <c r="B65" s="181">
        <f>'将来負担比率（分子）の構造'!I$42</f>
        <v>990</v>
      </c>
      <c r="C65" s="181"/>
      <c r="D65" s="181"/>
      <c r="E65" s="181">
        <f>'将来負担比率（分子）の構造'!J$42</f>
        <v>900</v>
      </c>
      <c r="F65" s="181"/>
      <c r="G65" s="181"/>
      <c r="H65" s="181">
        <f>'将来負担比率（分子）の構造'!K$42</f>
        <v>809</v>
      </c>
      <c r="I65" s="181"/>
      <c r="J65" s="181"/>
      <c r="K65" s="181">
        <f>'将来負担比率（分子）の構造'!L$42</f>
        <v>717</v>
      </c>
      <c r="L65" s="181"/>
      <c r="M65" s="181"/>
      <c r="N65" s="181">
        <f>'将来負担比率（分子）の構造'!M$42</f>
        <v>1157</v>
      </c>
      <c r="O65" s="181"/>
      <c r="P65" s="181"/>
    </row>
    <row r="66" spans="1:16" x14ac:dyDescent="0.15">
      <c r="A66" s="181" t="s">
        <v>30</v>
      </c>
      <c r="B66" s="181">
        <f>'将来負担比率（分子）の構造'!I$41</f>
        <v>9809</v>
      </c>
      <c r="C66" s="181"/>
      <c r="D66" s="181"/>
      <c r="E66" s="181">
        <f>'将来負担比率（分子）の構造'!J$41</f>
        <v>9069</v>
      </c>
      <c r="F66" s="181"/>
      <c r="G66" s="181"/>
      <c r="H66" s="181">
        <f>'将来負担比率（分子）の構造'!K$41</f>
        <v>8526</v>
      </c>
      <c r="I66" s="181"/>
      <c r="J66" s="181"/>
      <c r="K66" s="181">
        <f>'将来負担比率（分子）の構造'!L$41</f>
        <v>7901</v>
      </c>
      <c r="L66" s="181"/>
      <c r="M66" s="181"/>
      <c r="N66" s="181">
        <f>'将来負担比率（分子）の構造'!M$41</f>
        <v>7490</v>
      </c>
      <c r="O66" s="181"/>
      <c r="P66" s="181"/>
    </row>
    <row r="67" spans="1:16" x14ac:dyDescent="0.15">
      <c r="A67" s="181" t="s">
        <v>74</v>
      </c>
      <c r="B67" s="181" t="e">
        <f>NA()</f>
        <v>#N/A</v>
      </c>
      <c r="C67" s="181">
        <f>IF(ISNUMBER('将来負担比率（分子）の構造'!I$53), IF('将来負担比率（分子）の構造'!I$53 &lt; 0, 0, '将来負担比率（分子）の構造'!I$53), NA())</f>
        <v>1858</v>
      </c>
      <c r="D67" s="181" t="e">
        <f>NA()</f>
        <v>#N/A</v>
      </c>
      <c r="E67" s="181" t="e">
        <f>NA()</f>
        <v>#N/A</v>
      </c>
      <c r="F67" s="181">
        <f>IF(ISNUMBER('将来負担比率（分子）の構造'!J$53), IF('将来負担比率（分子）の構造'!J$53 &lt; 0, 0, '将来負担比率（分子）の構造'!J$53), NA())</f>
        <v>755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1333</v>
      </c>
      <c r="C72" s="185">
        <f>基金残高に係る経年分析!G55</f>
        <v>1922</v>
      </c>
      <c r="D72" s="185">
        <f>基金残高に係る経年分析!H55</f>
        <v>2257</v>
      </c>
    </row>
    <row r="73" spans="1:16" x14ac:dyDescent="0.15">
      <c r="A73" s="184" t="s">
        <v>77</v>
      </c>
      <c r="B73" s="185">
        <f>基金残高に係る経年分析!F56</f>
        <v>47</v>
      </c>
      <c r="C73" s="185">
        <f>基金残高に係る経年分析!G56</f>
        <v>47</v>
      </c>
      <c r="D73" s="185">
        <f>基金残高に係る経年分析!H56</f>
        <v>47</v>
      </c>
    </row>
    <row r="74" spans="1:16" x14ac:dyDescent="0.15">
      <c r="A74" s="184" t="s">
        <v>78</v>
      </c>
      <c r="B74" s="185">
        <f>基金残高に係る経年分析!F57</f>
        <v>1281</v>
      </c>
      <c r="C74" s="185">
        <f>基金残高に係る経年分析!G57</f>
        <v>1267</v>
      </c>
      <c r="D74" s="185">
        <f>基金残高に係る経年分析!H57</f>
        <v>1305</v>
      </c>
    </row>
  </sheetData>
  <sheetProtection algorithmName="SHA-512" hashValue="4btLVGTAaml/wKeoOVAhBNLzc/JJZBc7UaL6lTmAmYzZuP3uHmUGoT6EFAS+X/17j261WmZJYYEVQx532cPSQQ==" saltValue="I5PAQwQVrPVL3K0j8NxH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2021-09-27T06:21:20Z</cp:lastPrinted>
  <dcterms:created xsi:type="dcterms:W3CDTF">2021-02-05T02:10:12Z</dcterms:created>
  <dcterms:modified xsi:type="dcterms:W3CDTF">2021-10-28T23:16:40Z</dcterms:modified>
  <cp:category/>
</cp:coreProperties>
</file>